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480" windowHeight="9675" activeTab="3"/>
  </bookViews>
  <sheets>
    <sheet name="T.Bia" sheetId="1" r:id="rId1"/>
    <sheet name="BCĐKT_06001" sheetId="2" r:id="rId2"/>
    <sheet name="KQHĐKD_06120" sheetId="3" r:id="rId3"/>
    <sheet name="BCLCTienTe_06003" sheetId="4" r:id="rId4"/>
    <sheet name="MG-UY THAC" sheetId="5" r:id="rId5"/>
  </sheets>
  <definedNames/>
  <calcPr fullCalcOnLoad="1"/>
</workbook>
</file>

<file path=xl/sharedStrings.xml><?xml version="1.0" encoding="utf-8"?>
<sst xmlns="http://schemas.openxmlformats.org/spreadsheetml/2006/main" count="795" uniqueCount="643">
  <si>
    <t>Chỉ tiêu</t>
  </si>
  <si>
    <t>II. Tài sản cố định</t>
  </si>
  <si>
    <t>III. Bất động sản đầu tư</t>
  </si>
  <si>
    <t>V. Tài sản dài hạn khác</t>
  </si>
  <si>
    <t>I. Vốn chủ sở hữu</t>
  </si>
  <si>
    <t>1. Tài sản cố định thuê ngoài</t>
  </si>
  <si>
    <t>4. Nợ khó đòi đã xử lý</t>
  </si>
  <si>
    <t>5. Ngoại tệ các loại</t>
  </si>
  <si>
    <t>1. Tài sản cố định hữu hình</t>
  </si>
  <si>
    <t>2. Tài sản cố định thuê tài chính</t>
  </si>
  <si>
    <t>3. Tài sản cố định vô hình</t>
  </si>
  <si>
    <t>- Nguyên giá</t>
  </si>
  <si>
    <t>- Giá trị hao mòn luỹ kế (*)</t>
  </si>
  <si>
    <t>1. Vốn đầu tư của chủ sở hữu</t>
  </si>
  <si>
    <t>100</t>
  </si>
  <si>
    <t>110</t>
  </si>
  <si>
    <t>111</t>
  </si>
  <si>
    <t>112</t>
  </si>
  <si>
    <t>120</t>
  </si>
  <si>
    <t>121</t>
  </si>
  <si>
    <t>129</t>
  </si>
  <si>
    <t>130</t>
  </si>
  <si>
    <t>131</t>
  </si>
  <si>
    <t>132</t>
  </si>
  <si>
    <t>133</t>
  </si>
  <si>
    <t>135</t>
  </si>
  <si>
    <t>200</t>
  </si>
  <si>
    <t>210</t>
  </si>
  <si>
    <t>211</t>
  </si>
  <si>
    <t>212</t>
  </si>
  <si>
    <t>220</t>
  </si>
  <si>
    <t>221</t>
  </si>
  <si>
    <t>222</t>
  </si>
  <si>
    <t>224</t>
  </si>
  <si>
    <t>225</t>
  </si>
  <si>
    <t>227</t>
  </si>
  <si>
    <t>228</t>
  </si>
  <si>
    <t>230</t>
  </si>
  <si>
    <t>240</t>
  </si>
  <si>
    <t>250</t>
  </si>
  <si>
    <t>251</t>
  </si>
  <si>
    <t>252</t>
  </si>
  <si>
    <t>253</t>
  </si>
  <si>
    <t>254</t>
  </si>
  <si>
    <t>255</t>
  </si>
  <si>
    <t>260</t>
  </si>
  <si>
    <t>270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</si>
  <si>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</si>
  <si>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</si>
  <si>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</si>
  <si>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</si>
  <si>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</si>
  <si>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</si>
  <si>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</si>
  <si>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</si>
  <si>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</si>
  <si>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320</t>
  </si>
  <si>
    <t>321</t>
  </si>
  <si>
    <t>322</t>
  </si>
  <si>
    <t>329</t>
  </si>
  <si>
    <t>330</t>
  </si>
  <si>
    <t>331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</si>
  <si>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</si>
  <si>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</si>
  <si>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</si>
  <si>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</si>
  <si>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</si>
  <si>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</si>
  <si>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</si>
  <si>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</si>
  <si>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</si>
  <si>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</si>
  <si>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</si>
  <si>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440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</si>
  <si>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</si>
  <si>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</si>
  <si>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</si>
  <si>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</si>
  <si>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</si>
  <si>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</si>
  <si>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</si>
  <si>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</si>
  <si>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</si>
  <si>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</si>
  <si>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</si>
  <si>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</si>
  <si>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</si>
  <si>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021</t>
  </si>
  <si>
    <t>022</t>
  </si>
  <si>
    <t>023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</si>
  <si>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</si>
  <si>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</si>
  <si>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</si>
  <si>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</si>
  <si>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</si>
  <si>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</si>
  <si>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</si>
  <si>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</si>
  <si>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</si>
  <si>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</si>
  <si>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</si>
  <si>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Thuyết minh</t>
  </si>
  <si>
    <t>01</t>
  </si>
  <si>
    <t>01.1</t>
  </si>
  <si>
    <t>01.2</t>
  </si>
  <si>
    <t>01.3</t>
  </si>
  <si>
    <t>02</t>
  </si>
  <si>
    <t>10</t>
  </si>
  <si>
    <t>11</t>
  </si>
  <si>
    <t>20</t>
  </si>
  <si>
    <t>25</t>
  </si>
  <si>
    <t>30</t>
  </si>
  <si>
    <t>31</t>
  </si>
  <si>
    <t>32</t>
  </si>
  <si>
    <t>40</t>
  </si>
  <si>
    <t>50</t>
  </si>
  <si>
    <t>51</t>
  </si>
  <si>
    <t>52</t>
  </si>
  <si>
    <t>60</t>
  </si>
  <si>
    <t>70</t>
  </si>
  <si>
    <t>I. Lưu chuyển tiền từ hoạt động kinh doanh</t>
  </si>
  <si>
    <t>05</t>
  </si>
  <si>
    <t>06</t>
  </si>
  <si>
    <t>07</t>
  </si>
  <si>
    <t>08</t>
  </si>
  <si>
    <t>09</t>
  </si>
  <si>
    <t>12</t>
  </si>
  <si>
    <t>Lưu chuyển tiền thuần từ hoạt động kinh doanh</t>
  </si>
  <si>
    <t>II. Lưu chuyển tiền từ hoạt động đầu tư</t>
  </si>
  <si>
    <t>21</t>
  </si>
  <si>
    <t>22</t>
  </si>
  <si>
    <t>23</t>
  </si>
  <si>
    <t>24</t>
  </si>
  <si>
    <t>26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</si>
  <si>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</si>
  <si>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</si>
  <si>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</si>
  <si>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</si>
  <si>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</si>
  <si>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</si>
  <si>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</si>
  <si>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</si>
  <si>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</si>
  <si>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</si>
  <si>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</si>
  <si>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</si>
  <si>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Ảnh hưởng của thay đổi tỷ giá hối đoái quy đổi ngoại tệ</t>
  </si>
  <si>
    <t>61</t>
  </si>
  <si>
    <t>STT</t>
  </si>
  <si>
    <t>Nội dung</t>
  </si>
  <si>
    <t>Tên sheet</t>
  </si>
  <si>
    <t>Bảng cân đối kế toán</t>
  </si>
  <si>
    <t>Báo cáo kết quả hoạt động kinh doanh</t>
  </si>
  <si>
    <t>Ghi chú</t>
  </si>
  <si>
    <t>Không đổi tên sheet</t>
  </si>
  <si>
    <t>Những chỉ tiêu không có số liệu có thể không phải trình bày nhưng không được đánh lại “Mã chỉ tiêu”.</t>
  </si>
  <si>
    <t>Người lập biểu</t>
  </si>
  <si>
    <t>Kế toán trưởng</t>
  </si>
  <si>
    <t>Giám đốc</t>
  </si>
  <si>
    <t>(Ký, họ tên)</t>
  </si>
  <si>
    <t>(Ký, họ tên, đóng dấu)</t>
  </si>
  <si>
    <t>BCĐKT_06001</t>
  </si>
  <si>
    <t>KQHĐKD_06002</t>
  </si>
  <si>
    <t>BCLCTienTe_06003</t>
  </si>
  <si>
    <t>Không xóa cột trên sheet</t>
  </si>
  <si>
    <t>319</t>
  </si>
  <si>
    <t>323</t>
  </si>
  <si>
    <t>327</t>
  </si>
  <si>
    <t>328</t>
  </si>
  <si>
    <t>5. Tài sản ngắn hạn khác</t>
  </si>
  <si>
    <t>TÀI SẢN</t>
  </si>
  <si>
    <t>Báo cáo lưu chuyển tiền tệ (trực tiếp)</t>
  </si>
  <si>
    <t>BCLCTienTe_06214</t>
  </si>
  <si>
    <t>Số đầu năm</t>
  </si>
  <si>
    <t xml:space="preserve"> - Nguyên giá</t>
  </si>
  <si>
    <t>CÔNG TY CỔ PHẦN CHỨNG KHOÁN HVS VIỆT NAM</t>
  </si>
  <si>
    <t>Địa chỉ:Tầng 1 Cao ốc VP Saigon Prime 107 Nguyễn Đình Chiểu, P.6, Q.3, TP HCM</t>
  </si>
  <si>
    <t>Điện thoại: 08 62915358………. Fax: 08 62915359….</t>
  </si>
  <si>
    <t>Lê Thị Hương</t>
  </si>
  <si>
    <t>Nguyễn Nhật Minh Triều</t>
  </si>
  <si>
    <t>BÁO CÁO TÀI CHÍNH QUY I-2016  CÔNG TY CHỨNG KHOÁN</t>
  </si>
  <si>
    <t>Lập, ngày 14 tháng 04 năm 2016</t>
  </si>
  <si>
    <t>CK - BẢNG TÌNH HÌNH TÀI CHÍNH</t>
  </si>
  <si>
    <t>Mã chỉ tiêu</t>
  </si>
  <si>
    <t>Số cuối kỳ</t>
  </si>
  <si>
    <t>A. TÀI SẢN NGẮN HẠN (100 = 110 + 130)</t>
  </si>
  <si>
    <t>I. Tài sản tài chính (110 = 111 -&gt;129)</t>
  </si>
  <si>
    <t>1.Tiền và các khoản tương đương tiền</t>
  </si>
  <si>
    <t>1.1. Tiền</t>
  </si>
  <si>
    <t>111.1</t>
  </si>
  <si>
    <t>1.2. Các khoản tương đương tiền</t>
  </si>
  <si>
    <t>111.2</t>
  </si>
  <si>
    <t>2. Các tài sản tài chính ghi nhận thông qua lãi lỗ (FVTPL)</t>
  </si>
  <si>
    <t>3. Các  khoản đầu tư  giữ đến ngày đáo hạn (HTM)</t>
  </si>
  <si>
    <t>113</t>
  </si>
  <si>
    <t>4. Các khoản cho vay</t>
  </si>
  <si>
    <t>114</t>
  </si>
  <si>
    <t>5. Các tài sản tài chính sẵn sàng để bán (AFS)</t>
  </si>
  <si>
    <t>115</t>
  </si>
  <si>
    <t>6. Dự phòng suy giảm giá trị các tài sản tài chính và tài sản thế chấp</t>
  </si>
  <si>
    <t>116</t>
  </si>
  <si>
    <t>7. Các khoản phải thu</t>
  </si>
  <si>
    <t>117</t>
  </si>
  <si>
    <t>7.1. Phải thu bán các tài sản tài chính</t>
  </si>
  <si>
    <t>117.1</t>
  </si>
  <si>
    <t>7.2. Phải thu và dự thu cổ tức, tiền lãi các tài sản tài chính</t>
  </si>
  <si>
    <t>117.2</t>
  </si>
  <si>
    <t>7.2.1. Phải thu cổ tức, tiền lãi đến ngày nhận</t>
  </si>
  <si>
    <t>117.3</t>
  </si>
  <si>
    <t>Trong đó: Phải thu khó đòi về cổ tức, tiền lãi đến ngày nhận nhưng chưa nhận được</t>
  </si>
  <si>
    <t>117.3.1</t>
  </si>
  <si>
    <t xml:space="preserve">7.2.2. Dự thu cổ tức, tiền lãi chưa đến ngày nhận </t>
  </si>
  <si>
    <t>117.4</t>
  </si>
  <si>
    <t>8. Thuế giá trị gia tăng được khấu trừ</t>
  </si>
  <si>
    <t>118</t>
  </si>
  <si>
    <t>9. Phải thu các dịch vụ CTCK cung cấp</t>
  </si>
  <si>
    <t>119</t>
  </si>
  <si>
    <t>10. Phải thu nội bộ</t>
  </si>
  <si>
    <t>11. Phải thu về lỗi giao dịch chứng khoán</t>
  </si>
  <si>
    <t>12. Các khoản phải thu khác</t>
  </si>
  <si>
    <t>122</t>
  </si>
  <si>
    <t>13. Dự phòng suy giảm giá trị các khoản phải thu (*)</t>
  </si>
  <si>
    <t>II.Tài sản ngắn hạn khác (130 = 131-&gt;136)</t>
  </si>
  <si>
    <t>1. Tạm ứng</t>
  </si>
  <si>
    <t>2. Vật tư văn phòng, công cụ, dụng cụ</t>
  </si>
  <si>
    <t>3. Chi phí trả trước ngắn hạn</t>
  </si>
  <si>
    <t>4. Cầm cố, thế chấp, ký quỹ, ký cược ngắn hạn</t>
  </si>
  <si>
    <t>134</t>
  </si>
  <si>
    <t>6. Dự phòng suy giảm giá trị tài sản ngắn hạn khác</t>
  </si>
  <si>
    <t>136</t>
  </si>
  <si>
    <t>B.TÀI SẢN DÀI HẠN (200 = 210 + 220 + 230 + 240 + 250 - 260)</t>
  </si>
  <si>
    <t xml:space="preserve">I. Tài sản tài chính dài hạn </t>
  </si>
  <si>
    <t>1. Các khoản phải thu dài hạn</t>
  </si>
  <si>
    <t>2. Các khoản đầu tư</t>
  </si>
  <si>
    <t>2.1.Các khoản đầu tư nắm giữ đến ngày đáo hạn</t>
  </si>
  <si>
    <t>212.1</t>
  </si>
  <si>
    <t xml:space="preserve">2.2. Đầu tư vào công ty con </t>
  </si>
  <si>
    <t>212.2</t>
  </si>
  <si>
    <t xml:space="preserve">2.3. Đầu tư vào công ty liên doanh, liên kết </t>
  </si>
  <si>
    <t>212.3</t>
  </si>
  <si>
    <t xml:space="preserve">  - Nguyên giá</t>
  </si>
  <si>
    <t>223a</t>
  </si>
  <si>
    <t>- Đánh giá TSCĐHH theo giá trị hợp lý</t>
  </si>
  <si>
    <t>223b</t>
  </si>
  <si>
    <t>226a</t>
  </si>
  <si>
    <t>- Đánh giá TSCĐTTC theo giá trị hợp lý</t>
  </si>
  <si>
    <t>226b</t>
  </si>
  <si>
    <t>229a</t>
  </si>
  <si>
    <t>- Đánh giá TSCĐVH theo giá trị hợp lý</t>
  </si>
  <si>
    <t>229b</t>
  </si>
  <si>
    <t>231</t>
  </si>
  <si>
    <t>232a</t>
  </si>
  <si>
    <t>- Đánh giá BĐSĐT theo giá trị hợp lý</t>
  </si>
  <si>
    <t>232b</t>
  </si>
  <si>
    <t>IV.Chi phí xây dựng cơ bản dở dang</t>
  </si>
  <si>
    <t>1. Cầm cố, thế chấp, ký quỹ, ký cược dài hạn</t>
  </si>
  <si>
    <t>2. Chi phí trả trước dài hạn</t>
  </si>
  <si>
    <t xml:space="preserve">  3. Tài sản thuế thu nhập hoãn lại</t>
  </si>
  <si>
    <t>4. Tiền nộp Quỹ Hỗ trợ thanh toán</t>
  </si>
  <si>
    <t>5. Tài sản dài hạn khác</t>
  </si>
  <si>
    <t>VI. Dự phòng suy giảm giá trị tài sản dài hạn</t>
  </si>
  <si>
    <t xml:space="preserve">TỔNG CỘNG TÀI SẢN  
(270 = 100 + 200) 
</t>
  </si>
  <si>
    <t>C. NỢ PHẢI TRẢ (300 = 310 + 340)</t>
  </si>
  <si>
    <t>I. Nợ phải trả ngắn hạn</t>
  </si>
  <si>
    <t>1. Vay và nợ thuê tài sản tài chính ngắn hạn</t>
  </si>
  <si>
    <t xml:space="preserve">1.2. Vay ngắn hạn </t>
  </si>
  <si>
    <t>1.2. Nợ thuê tài sản tài chính ngắn hạn</t>
  </si>
  <si>
    <t>2. Vay tài sản tài chính ngắn hạn</t>
  </si>
  <si>
    <t>3. Trái phiếu chuyển đổi ngắn hạn - Cấu phần nợ</t>
  </si>
  <si>
    <t>4. Trái phiếu phát hành ngắn hạn</t>
  </si>
  <si>
    <t xml:space="preserve">5 . Vay Quỹ Hỗ trợ thanh toán </t>
  </si>
  <si>
    <t>6. Phải trả hoạt động giao dịch chứng khoán</t>
  </si>
  <si>
    <t>318</t>
  </si>
  <si>
    <t>7. Phải trả về lỗi giao dịch các tài sản tài chính</t>
  </si>
  <si>
    <t>8.  Phải trả người bán ngắn hạn</t>
  </si>
  <si>
    <t>9. Người mua trả tiền trước ngắn hạn</t>
  </si>
  <si>
    <t>10. Thuế và các khoản phải nộp Nhà nước</t>
  </si>
  <si>
    <t>11. Phải trả người lao động</t>
  </si>
  <si>
    <t>12.Các khoản trích nộp phúc lợi nhân viên</t>
  </si>
  <si>
    <t>324</t>
  </si>
  <si>
    <t>13. Chi phí phải trả ngắn hạn</t>
  </si>
  <si>
    <t>325</t>
  </si>
  <si>
    <t>14. Phải trả nội bộ ngắn hạn</t>
  </si>
  <si>
    <t>326</t>
  </si>
  <si>
    <t>15. Doanh thu chưa thực hiện ngắn hạn</t>
  </si>
  <si>
    <t>16. Nhận ký quỹ, ký cược ngắn hạn</t>
  </si>
  <si>
    <t>17. Các khoản phải trả, phải nộp khác ngắn hạn</t>
  </si>
  <si>
    <t>18. Dự phòng phải trả ngắn hạn</t>
  </si>
  <si>
    <t>19. Quỹ khen thưởng, phúc lợi</t>
  </si>
  <si>
    <t>II. Nợ phải trả dài hạn</t>
  </si>
  <si>
    <t>340</t>
  </si>
  <si>
    <t>1. Vay và nợ thuê tài sản tài chính dài hạn</t>
  </si>
  <si>
    <t>341</t>
  </si>
  <si>
    <t>1.1.Vay dài hạn</t>
  </si>
  <si>
    <t>342</t>
  </si>
  <si>
    <t>1.2. Nợ thuê tài sản tài chính dài hạn</t>
  </si>
  <si>
    <t>343</t>
  </si>
  <si>
    <t>2. Vay tài sản tài chính dài hạn</t>
  </si>
  <si>
    <t>344</t>
  </si>
  <si>
    <t xml:space="preserve"> 3.Trái phiếu chuyển đổi dài hạn - Cấu phần nợ</t>
  </si>
  <si>
    <t>345</t>
  </si>
  <si>
    <t>4. Trái phiếu phát hành dài hạn</t>
  </si>
  <si>
    <t>346</t>
  </si>
  <si>
    <t>5.  Phải trả người bán dài hạn</t>
  </si>
  <si>
    <t>347</t>
  </si>
  <si>
    <t xml:space="preserve"> 6. Người mua trả tiền trước dài hạn</t>
  </si>
  <si>
    <t>348</t>
  </si>
  <si>
    <t>7. Chi phí phải trả dài hạn</t>
  </si>
  <si>
    <t>349</t>
  </si>
  <si>
    <t>8. Phải trả nội bộ dài hạn</t>
  </si>
  <si>
    <t>350</t>
  </si>
  <si>
    <t>9. Doanh thu chưa thực hiện dài hạn</t>
  </si>
  <si>
    <t>351</t>
  </si>
  <si>
    <t>10. Nhận ký quỹ, ký cược dài hạn</t>
  </si>
  <si>
    <t>352</t>
  </si>
  <si>
    <t>11. Các khoản phải trả, phải nộp khác dài hạn</t>
  </si>
  <si>
    <t>353</t>
  </si>
  <si>
    <t>12. Dự phòng phải trả dài hạn</t>
  </si>
  <si>
    <t>354</t>
  </si>
  <si>
    <t xml:space="preserve">13. Dự phòng bồi thường thiệt hại cho Nhà đầu tư </t>
  </si>
  <si>
    <t>355</t>
  </si>
  <si>
    <t xml:space="preserve">14. Thuế thu nhập hoãn lại phải trả </t>
  </si>
  <si>
    <t>356</t>
  </si>
  <si>
    <t>15. Quỹ phát triển khoa học và công nghệ</t>
  </si>
  <si>
    <t>357</t>
  </si>
  <si>
    <t xml:space="preserve">A. VỐN CHỦ SỞ HỮU   
(400 = 410 + 420) 
</t>
  </si>
  <si>
    <t>1.1.Vốn góp của chủ sở hữu</t>
  </si>
  <si>
    <t>411.1</t>
  </si>
  <si>
    <t>a. Vốn pháp định</t>
  </si>
  <si>
    <t>411.1a</t>
  </si>
  <si>
    <t>b. Vốn bổ sung</t>
  </si>
  <si>
    <t>411.1b</t>
  </si>
  <si>
    <t>1.2. Thặng dư vốn cổ phần</t>
  </si>
  <si>
    <t>411.2</t>
  </si>
  <si>
    <t>1.3.Quyền chọn chuyển đổi trái phiếu - Cấu phần vốn</t>
  </si>
  <si>
    <t>411.3</t>
  </si>
  <si>
    <t xml:space="preserve">1.4. Vốn khác của chủ sở hữu </t>
  </si>
  <si>
    <t>411.4</t>
  </si>
  <si>
    <t>1.5. Cổ phiếu quỹ (*)</t>
  </si>
  <si>
    <t>411.5</t>
  </si>
  <si>
    <t>2. Chênh lệch đánh giá tài sản theo giá trị hợp lý</t>
  </si>
  <si>
    <t>3. Chênh lệch tỷ giá hối đoái</t>
  </si>
  <si>
    <t>4. Quỹ dự trữ điều lệ</t>
  </si>
  <si>
    <t>5. Quỹ dự phòng tài chính và rủi ro nghề nghiệp</t>
  </si>
  <si>
    <t>6. Các Quỹ khác thuộc vốn chủ sở hữu</t>
  </si>
  <si>
    <t xml:space="preserve"> 7. Lợi nhuận chưa phân phối</t>
  </si>
  <si>
    <t>7.1.Lợi nhuận đã thực hiện</t>
  </si>
  <si>
    <t>417.1</t>
  </si>
  <si>
    <t>7.2.Lợi nhuận chưa thực hiện</t>
  </si>
  <si>
    <t>417.2</t>
  </si>
  <si>
    <t>8. Lợi ích của cổ đông không nắm quyền kiểm soát</t>
  </si>
  <si>
    <t>II. Nguồn kinh phí và quỹ khác</t>
  </si>
  <si>
    <t>TỔNG CỘNG VỐN CHỦ SỞ HỮU</t>
  </si>
  <si>
    <t>430</t>
  </si>
  <si>
    <t>TỔNG CỘNG NỢ PHẢI TRẢ VÀ VỐN CHỦ SỞ HỮU</t>
  </si>
  <si>
    <t>LỢI NHUẬN ĐÃ PHÂN PHỐI CHO NHÀ ĐẦU TƯ</t>
  </si>
  <si>
    <t>450</t>
  </si>
  <si>
    <t>1. Lợi nhuận đã phân phối cho Nhà đầu tư trong năm</t>
  </si>
  <si>
    <t>451</t>
  </si>
  <si>
    <t>CÁC CHỈ TIÊU NGOÀI BÁO CÁO TÌNH HÌNH TÀI CHÍNH HỢP NHẤT</t>
  </si>
  <si>
    <t>A. TÀI SẢN CỦA CTCK VÀ TÀI SẢN QUẢN LÝ THEO CAM KẾT</t>
  </si>
  <si>
    <t>2. Chứng chỉ có giá nhận giữ hộ</t>
  </si>
  <si>
    <t>3. Tài sản nhận thế chấp</t>
  </si>
  <si>
    <t>6. Cổ phiếu đang lưu hành</t>
  </si>
  <si>
    <t>7. Cổ phiếu quỹ</t>
  </si>
  <si>
    <t>8. Tài sản tài chính niêm yết/đăng ký giao dịch tại VSD của CTCK</t>
  </si>
  <si>
    <t>a. Tài sản tài chính giao dịch tự do chuyển nhượng</t>
  </si>
  <si>
    <t>008.1</t>
  </si>
  <si>
    <t>b.Tài sản tài chính hạn chế chuyển nhượng</t>
  </si>
  <si>
    <t>008.2</t>
  </si>
  <si>
    <t>c.Tài sản tài chính giao dịch cầm cố</t>
  </si>
  <si>
    <t>008.3</t>
  </si>
  <si>
    <t>d.Tài sản tài chính phong tỏa, tạm giữ</t>
  </si>
  <si>
    <t>008.4</t>
  </si>
  <si>
    <t>e.Tài sản tài chính chờ thanh toán</t>
  </si>
  <si>
    <t>008.5</t>
  </si>
  <si>
    <t>f.Tài sản tài chính chờ cho vay</t>
  </si>
  <si>
    <t>008.6</t>
  </si>
  <si>
    <t xml:space="preserve">g.Tài sản tài chính ký quỹ đảm bảo khoản vay </t>
  </si>
  <si>
    <t>008.7</t>
  </si>
  <si>
    <t>9. Tài sản tài chính đã lưu ký tại VSD và chưa giao dịch của CTCK</t>
  </si>
  <si>
    <t>a.Tài sản tài chính đã lưu ký tại VSD và chưa giao dịch, tự do chuyển nhượng</t>
  </si>
  <si>
    <t>009.1</t>
  </si>
  <si>
    <t>b.Tài sản tài chính đã lưu ký tại VSD và chưa giao dịch, hạn chế chuyển nhượng</t>
  </si>
  <si>
    <t>009.2</t>
  </si>
  <si>
    <t>c.Tài sản tài chính đã lưu ký tại VSD và chưa giao dịch, cầm cố</t>
  </si>
  <si>
    <t>009.3</t>
  </si>
  <si>
    <t>d.Tài sản tài chính đã lưu ký tại VSD và chưa giao dịch, phong tỏa, tạm giữ</t>
  </si>
  <si>
    <t>009.4</t>
  </si>
  <si>
    <t xml:space="preserve">10. Tài sản tài chính chờ về của CTCK </t>
  </si>
  <si>
    <t xml:space="preserve">11. Tài sản tài chính sửa lỗi giao dịch của CTCK </t>
  </si>
  <si>
    <t xml:space="preserve">12. Tài sản tài chính chưa lưu ký tại VSD của CTCK </t>
  </si>
  <si>
    <t>13. Tài sản tài chính được hưởng quyền của CTCK</t>
  </si>
  <si>
    <t xml:space="preserve">B. TÀI SẢN VÀ CÁC KHOẢN PHẢI TRẢ VỀ TÀI SẢN QUẢN LÝ CAM KẾT VỚI KHÁCH HÀNG </t>
  </si>
  <si>
    <t>Số lượng chứng khoán</t>
  </si>
  <si>
    <t>1.Tài sản tài chính niêm yết/đăng ký giao dịch tại VSD của Nhà đầu tư</t>
  </si>
  <si>
    <t>a.Tài sản tài chính giao dịch tự do chuyển nhượng</t>
  </si>
  <si>
    <t>021.1</t>
  </si>
  <si>
    <t>021.2</t>
  </si>
  <si>
    <t>021.3</t>
  </si>
  <si>
    <t>021.4</t>
  </si>
  <si>
    <t>021.5</t>
  </si>
  <si>
    <t>f. Tài sản tài chính chờ cho vay</t>
  </si>
  <si>
    <t>021.6</t>
  </si>
  <si>
    <t>2. Tài sản tài chính đã lưu ký tại VSD và chưa giao dịch của Nhà đầu tư</t>
  </si>
  <si>
    <t>022.1</t>
  </si>
  <si>
    <t>022.2</t>
  </si>
  <si>
    <t>022.3</t>
  </si>
  <si>
    <t>022.4</t>
  </si>
  <si>
    <t>3. Tài sản tài chính chờ về của Nhà đầu tư</t>
  </si>
  <si>
    <t>Đồng Việt Nam</t>
  </si>
  <si>
    <t>a. Tiền gửi của Nhà đầu tư về giao dịch chứng khoán theo phương thức CTCK quản lý</t>
  </si>
  <si>
    <t>027.1</t>
  </si>
  <si>
    <t xml:space="preserve">b.Tiền của Nhà đầu tư về giao dịch chứng khoán theo phương thức Ngân hàng thương mại quản lý  </t>
  </si>
  <si>
    <t>027.2</t>
  </si>
  <si>
    <t>a.Tiền gửi bù trừ và thanh toán giao dịch chứng khoán Nhà đầu tư trong nước</t>
  </si>
  <si>
    <t>b.Tiền gửi Tiền gửi bù trừ và thanh toán giao dịch chứng khoán Nhà đầu tư nước ngoài</t>
  </si>
  <si>
    <t>031.1</t>
  </si>
  <si>
    <t>031.2</t>
  </si>
  <si>
    <t>12. Phải trả cổ tức, gốc và lãi trái phiếu</t>
  </si>
  <si>
    <t>Địa chỉ: Tầng 1, Cao ốc VP Saigon Prime, 107 Nguyễn Đình Chiểu</t>
  </si>
  <si>
    <t>Phường 6, Quận 3, TP.HCM</t>
  </si>
  <si>
    <t>Mẫu số ......</t>
  </si>
  <si>
    <t>Tel: 0862915358    Fax: 0862915359</t>
  </si>
  <si>
    <t>CK - BÁO CÁO THU NHẬP TOÀN DIỆN - QUÝ</t>
  </si>
  <si>
    <t>Quý I  năm tài chính 2016</t>
  </si>
  <si>
    <t>Quý I năm nay</t>
  </si>
  <si>
    <t>Quý I năm trước</t>
  </si>
  <si>
    <t>Lũy kế từ đầu năm đến cuối quý này(Năm nay)</t>
  </si>
  <si>
    <t>Lũy kế từ đầu năm đến cuối quý này(Năm trước)</t>
  </si>
  <si>
    <t xml:space="preserve">I. DOANH THU HOẠT ĐỘNG </t>
  </si>
  <si>
    <t>1.1. Lãi từ các tài sản tài chính ghi nhận thông qua lãi/lỗ (FVTPL)</t>
  </si>
  <si>
    <t>a.Lãi bán các tài sản tài chính</t>
  </si>
  <si>
    <t>b. Chênh lệch tăng đánh giá lại các TSTC thông qua lãi/lỗ</t>
  </si>
  <si>
    <t>c. Cổ tức, tiền lãi phát sinh từ tài sản tài chính PVTPL</t>
  </si>
  <si>
    <t>1.2. Lãi từ các khoản đầu tư nắm giữ đến ngày đáo hạn (HTM)</t>
  </si>
  <si>
    <t>1.3. Lãi từ các khoản cho vay và phải thu</t>
  </si>
  <si>
    <t>03</t>
  </si>
  <si>
    <t>1.4. Lãi từ các tài sản tài chính sẵn sàng để bán (AFS)</t>
  </si>
  <si>
    <t>04</t>
  </si>
  <si>
    <t>1.5. Lãi từ các công cụ phái sinh phòng ngừa rủi ro</t>
  </si>
  <si>
    <t>1.6. Doanh thu môi giới chứng khoán</t>
  </si>
  <si>
    <t>1.7. Doanh thu bảo lãnh, đại lý phát hành chứng khoán</t>
  </si>
  <si>
    <t>1.8. Doanh thu tư vấn</t>
  </si>
  <si>
    <t>1.9. Doanh thu hoạt động nhận ủy thác, đấu giá</t>
  </si>
  <si>
    <t>1.10. Doanh thu lưu ký chứng khoán</t>
  </si>
  <si>
    <t xml:space="preserve">1.11. Thu nhập hoạt động khác </t>
  </si>
  <si>
    <t>Cộng doanh thu hoạt động (20 = 01&gt;11)</t>
  </si>
  <si>
    <t xml:space="preserve">II. CHI PHÍ HOẠT ĐỘNG </t>
  </si>
  <si>
    <t>2.1. Lỗ các tài sản tài chính ghi nhận thông qua lãi lỗ (FVTPL)</t>
  </si>
  <si>
    <t>a. Lỗ bán các tài sản tài chính</t>
  </si>
  <si>
    <t>21.1</t>
  </si>
  <si>
    <t>b. Chênh lệch giảm đánh giá lại các TSTC thông qua lãi/lỗ</t>
  </si>
  <si>
    <t>21.2</t>
  </si>
  <si>
    <t>c. Chi phí giao dịch mua các tài sản tài chính FVTPL</t>
  </si>
  <si>
    <t>21.3</t>
  </si>
  <si>
    <t>2.2. Lỗ các khoản đầu tư nắm giữ đến ngày đáo hạn (HTM)</t>
  </si>
  <si>
    <t>2.3. Chi phí lãi vay, lỗ từ các khoản cho vay và phải thu</t>
  </si>
  <si>
    <t>2.4. Lỗ bán các tài sản tài chính sẵn sàng để bán (AFS)</t>
  </si>
  <si>
    <t>2.5. Lỗ từ các tài sản tài chính phái sinh phòng ngừa rủi ro</t>
  </si>
  <si>
    <t>2.6. Chi phí hoạt động tự doanh</t>
  </si>
  <si>
    <t>2.7. Chi phí môi giới chứng khoán</t>
  </si>
  <si>
    <t>2.8. Chi phí hoạt động bảo lãnh, đại lý phát hành chứng khoán</t>
  </si>
  <si>
    <t>28</t>
  </si>
  <si>
    <t>2.9. Chi phí tư vấn</t>
  </si>
  <si>
    <t>29</t>
  </si>
  <si>
    <t>1.11. Chí phí hoạt động đấu giá, ủy thác</t>
  </si>
  <si>
    <t>2.11. Chi phí lưu ký chứng khoán</t>
  </si>
  <si>
    <t xml:space="preserve">2.12. Chi phí khác </t>
  </si>
  <si>
    <t>Trong đó: Chi phí sửa lỗi giao dịch chứng khoán, lỗi khác</t>
  </si>
  <si>
    <t>Cộng chi phí hoạt động (40 = 21-&gt;33)</t>
  </si>
  <si>
    <t>III. DOANH THU HOẠT ĐỘNG TÀI CHÍNH</t>
  </si>
  <si>
    <t>3.1. Chênh lệch lãi tỷ giá hối đoái đã và chưa thực hiện</t>
  </si>
  <si>
    <t>41</t>
  </si>
  <si>
    <t>3.2. Doanh thu, dự thu cổ tức, lãi tiền gửi không cố định phát sinh trong kỳ</t>
  </si>
  <si>
    <t>42</t>
  </si>
  <si>
    <t>3.3. Lãi bán, thanh lý các khoản đầu tư vào công ty con, liên kết, liên doanh</t>
  </si>
  <si>
    <t>43</t>
  </si>
  <si>
    <t>3.4. Doanh thu khác về đầu tư</t>
  </si>
  <si>
    <t>44</t>
  </si>
  <si>
    <t>Cộng doanh thu hoạt động tài chính (50 = 41-&gt;44)</t>
  </si>
  <si>
    <t xml:space="preserve">IV. CHI PHÍ TÀI CHÍNH </t>
  </si>
  <si>
    <t>4.1. Chênh lệch lỗ tỷ giá hối đoái đã và chưa thực hiện</t>
  </si>
  <si>
    <t>4.2. Chi phí lãi vay</t>
  </si>
  <si>
    <t>4.3. Lỗ bán, thanh lý các khoản đầu tư vào công ty con, liên kết, liên doanh</t>
  </si>
  <si>
    <t>53</t>
  </si>
  <si>
    <t>4.4. Chi phí đầu tư khác</t>
  </si>
  <si>
    <t>54</t>
  </si>
  <si>
    <t>Cộng chi phí tài chính (60 = 51-&gt;54)</t>
  </si>
  <si>
    <t>V. CHI BÁN HÀNG</t>
  </si>
  <si>
    <t>VI. CHI PHÍ QUẢN LÝ CÔNG TY CHỨNG KHOÁN</t>
  </si>
  <si>
    <t>62</t>
  </si>
  <si>
    <t>VII. KẾT QUẢ HOẠT ĐỘNG (70= 20+50-40-60-61-62)</t>
  </si>
  <si>
    <t xml:space="preserve">VIII. THU NHẬP KHÁC VÀ CHI PHÍ KHÁC </t>
  </si>
  <si>
    <t>8.1. Thu nhập khác</t>
  </si>
  <si>
    <t>71</t>
  </si>
  <si>
    <t>8.2. Chi phí khác</t>
  </si>
  <si>
    <t>72</t>
  </si>
  <si>
    <t>Cộng kết quả hoạt động khác (80= 71-72)</t>
  </si>
  <si>
    <t>80</t>
  </si>
  <si>
    <t>IX. TỔNG LỢI NHUẬN KẾ TOÁN TRƯỚC THUẾ (90=70 + 80)</t>
  </si>
  <si>
    <t>90</t>
  </si>
  <si>
    <t>9.1. Lợi nhuận đã thực hiện</t>
  </si>
  <si>
    <t>91</t>
  </si>
  <si>
    <t>9.2. Lợi nhuận chưa thực hiện</t>
  </si>
  <si>
    <t>92</t>
  </si>
  <si>
    <t>X. CHI PHÍ THUẾ TNDN</t>
  </si>
  <si>
    <t>10.1.Chi phí thuế TNDN hiện hành</t>
  </si>
  <si>
    <t>100.1</t>
  </si>
  <si>
    <t>10.2.Chi phí thuế TNDN hoãn lại</t>
  </si>
  <si>
    <t>100.2</t>
  </si>
  <si>
    <t>XI. LỢI NHUẬN KẾ TOÁN SAU THUẾ TNDN (200 = 90 - 100)</t>
  </si>
  <si>
    <t>11.1. Lợi nhuận sau thuế phân bổ cho chủ sở hữu</t>
  </si>
  <si>
    <t>201</t>
  </si>
  <si>
    <t>11.2. Lợi nhuận sau thuế trích các Quỹ dự trữ điều lệ, Quỹ Dự phòng tài chính và rủi ro nghề nghiệp theo quy định của Điều lệ Công ty là %)</t>
  </si>
  <si>
    <t>202</t>
  </si>
  <si>
    <t>XII. THU NHẬP (LỖ) TOÀN DIỆN KHÁC SAU THUẾ TNDN</t>
  </si>
  <si>
    <t>12.1. Lãi/(Lỗ) từ đánh giá lại các các khoản đầu tư giữ đến ngày đáo hạn</t>
  </si>
  <si>
    <t>301</t>
  </si>
  <si>
    <t>12.2.Lãi/(Lỗ) từ đánh giá lại các tài sản tài chính sẵn sàng để bán</t>
  </si>
  <si>
    <t>302</t>
  </si>
  <si>
    <t>12.3. Lãi (lỗ) toàn diện khác được chia từ hoạt động đầu tư vào công ty con, đầu tư liên kết, liên doanh</t>
  </si>
  <si>
    <t>303</t>
  </si>
  <si>
    <t>12.4. Lãi/(Lỗ) từ đánh giá lại các công cụ tài chính phái sinh</t>
  </si>
  <si>
    <t>304</t>
  </si>
  <si>
    <t xml:space="preserve">12.5. Lãi/(lỗ) chênh lệch tỷ giá của hoạt động tại nước ngoài </t>
  </si>
  <si>
    <t>305</t>
  </si>
  <si>
    <t>12.6. Lãi, lỗ từ các khoản đầu tư vào công ty con. Công ty liên kết, liên doanh chưa chia</t>
  </si>
  <si>
    <t>306</t>
  </si>
  <si>
    <t>12.7. Lãi, lỗ đánh giá công cụ phái sinh</t>
  </si>
  <si>
    <t>307</t>
  </si>
  <si>
    <t>12.8. Lãi, lỗ đánh giá lại tài sản cố định theo mô hình giá trị hợp lý</t>
  </si>
  <si>
    <t>308</t>
  </si>
  <si>
    <t>Tổng thu nhập toàn diện</t>
  </si>
  <si>
    <t>Thu nhập toàn diện phân bổ cho chủ sở hữu</t>
  </si>
  <si>
    <t>401</t>
  </si>
  <si>
    <t>Thu nhập toàn diện phân bổ cho đối tượng khác (nếu có)</t>
  </si>
  <si>
    <t>402</t>
  </si>
  <si>
    <t>XIII. THU NHẬP THUẦN TRÊN CỔ PHIẾU PHỔ THÔNG</t>
  </si>
  <si>
    <t>500</t>
  </si>
  <si>
    <t>13.1.Lãi cơ bản trên cổ phiếu (Đồng/1 cổ phiếu)</t>
  </si>
  <si>
    <t>501</t>
  </si>
  <si>
    <t>13.2.Thu nhập pha loãng trên cổ phiếu (Đồng/1 cổ phiếu)</t>
  </si>
  <si>
    <t>502</t>
  </si>
  <si>
    <t>CK - BÁO CÁO LƯU CHUYỂN TIỀN TỆ - PPTT</t>
  </si>
  <si>
    <t>Quý 1 năm tài chính 2016</t>
  </si>
  <si>
    <t>Luỹ kế từ đầu năm đến cuối quí này (Năm nay)</t>
  </si>
  <si>
    <t>Luỹ kế từ đầu năm đến cuối quí này (Năm trước)</t>
  </si>
  <si>
    <t>1.Tiền đã chi mua các tài sản tài chính</t>
  </si>
  <si>
    <t>2.Tiền đã thu từ bán các tài sản tài chính</t>
  </si>
  <si>
    <t>3. Tiền chi nộp Quỹ Hỗ trợ thanh toán</t>
  </si>
  <si>
    <t xml:space="preserve">4. Cổ tức đã nhận </t>
  </si>
  <si>
    <t>5. Tiền lãi đã thu</t>
  </si>
  <si>
    <t xml:space="preserve">6.Tiền chi trả lãi vay cho hoạt động của CTCK </t>
  </si>
  <si>
    <t xml:space="preserve">7.Tiền chi trả Tổ chức cung cấp dịch vụ cho CTCK </t>
  </si>
  <si>
    <t>1.Tiền chi để mua sắm, xây dựng TSCĐ, BĐSĐT và các tài sản khác</t>
  </si>
  <si>
    <t>2.Tiền thu từ thanh lý, nhượng bán TSCĐ, BĐSĐT và các tài sản khác</t>
  </si>
  <si>
    <t xml:space="preserve">3.Tiền chi đầu tư góp vốn đầu tư vào công ty con, công ty liên kết, liên doanh </t>
  </si>
  <si>
    <t>4.Tiền thu hồi đầu tư góp vốn đầu tư vào công ty con, công ty liên doanh, liên kết và đầu từ khác</t>
  </si>
  <si>
    <t>5. Tiền thu về cổ tức và lợi nhuận được chia từ các khoản đầu tư tài chính dài hạn</t>
  </si>
  <si>
    <t>2.Tiền chi trả vốn góp cho các chủ sở hữu, mua cổ phiếu quỹ</t>
  </si>
  <si>
    <t>3.Tiền vay gốc</t>
  </si>
  <si>
    <t>3.1. Tiền vay quỹ hỗ trợ thanh toán</t>
  </si>
  <si>
    <t>33.1</t>
  </si>
  <si>
    <t>3.2. Tiền vay khác</t>
  </si>
  <si>
    <t>33.2</t>
  </si>
  <si>
    <t>4.1. Tiền chi trả gốc vay Quỹ Hỗ trợ thanh toán</t>
  </si>
  <si>
    <t>4.2. Tiền chi trả nợ gốc vay tài sản tài chính</t>
  </si>
  <si>
    <t>4.3. Tiền chi trả gốc vay khác</t>
  </si>
  <si>
    <t>IV. Tăng/giảm tiền thuần trong kỳ</t>
  </si>
  <si>
    <t>V. Tiền và các khoản tương đương tiền đầu kỳ</t>
  </si>
  <si>
    <t>Tiền gửi ngân hàng đầu kỳ:</t>
  </si>
  <si>
    <t xml:space="preserve">- Tiền gửi ngân hàng cho hoạt động CTCK </t>
  </si>
  <si>
    <t>Các khoản tương đương tiền</t>
  </si>
  <si>
    <t>63</t>
  </si>
  <si>
    <t>64</t>
  </si>
  <si>
    <t>VI. Tiền và các khoản tương đương tiền cuối kỳ (70 = 50 + 60)</t>
  </si>
  <si>
    <t>Tiền gửi ngân hàng cuối kỳ:</t>
  </si>
  <si>
    <t>73</t>
  </si>
  <si>
    <t>74</t>
  </si>
  <si>
    <t>CK - BÁO CÁO LCTT HOẠT ĐỘNG MÔI GIỚI, ỦY THÁC - PPTT - QUÝ</t>
  </si>
  <si>
    <t>I. Lưu chuyển tiền hoạt động môi giới, ủy thác của khách hàng</t>
  </si>
  <si>
    <t>1. Tiền thu bán chứng khoán môi giới cho khách hàng</t>
  </si>
  <si>
    <t>2. Tiền chi mua chứng khoán môi giới cho khách hàng</t>
  </si>
  <si>
    <t>3. Tiền thu bán chứng khoán ủy thác của khách hàng</t>
  </si>
  <si>
    <t>4.Tiền chi bán chứng khoán ủy thác của khách hàng</t>
  </si>
  <si>
    <t>5. Thu vay Quỹ Hỗ trợ thanh toán</t>
  </si>
  <si>
    <t>6. Chi trả vay Quỹ Hỗ trợ thanh toán</t>
  </si>
  <si>
    <t xml:space="preserve">7. Nhận tiền gửi để thanh toán giao dịch chứng khoán của khách hàng </t>
  </si>
  <si>
    <t>8. Nhận tiền gửi của Nhà đầu tư cho hoạt động ủy thác đầu tư của khách hàng</t>
  </si>
  <si>
    <t>9. Chi trả phí lưu ký chứng khoán của khách hàng</t>
  </si>
  <si>
    <t>10. Thu lỗi giao dịch chứng khoán</t>
  </si>
  <si>
    <t>11. Chi lỗi giao dịch chứng khoán</t>
  </si>
  <si>
    <t>12. Tiền thu của Tổ chức phát hành chứng khoán</t>
  </si>
  <si>
    <t>13. Tiền chi trả Tổ chức phát hành chứng khoán</t>
  </si>
  <si>
    <t>13</t>
  </si>
  <si>
    <t>Tăng/giảm tiền thuần trong kỳ</t>
  </si>
  <si>
    <t>II. Tiền và các khoản tương đương tiền đầu kỳ của khách hàng</t>
  </si>
  <si>
    <t xml:space="preserve">-Tiền gửi của Nhà đầu tư về giao dịch chứng khoán theo phương thức CTCK quản lý 
Trong đó có kỳ hạn:
</t>
  </si>
  <si>
    <t xml:space="preserve">-Tiền gửi của Nhà đầu tư về giao dịch chứng khoán theo phương thức Ngân hàng thương mại quản lý 
Trong đó có kỳ hạn:
</t>
  </si>
  <si>
    <t>- Tiền gửi bù trừ và thanh toán giao dịch chứng khoán</t>
  </si>
  <si>
    <t xml:space="preserve">- Tiền gửi tổng hợp giao dịch chứng khoán cho khách hàng </t>
  </si>
  <si>
    <t xml:space="preserve">-Tiền gửi của tổ chức phát hành
Trong đó có kỳ hạn
</t>
  </si>
  <si>
    <t>37</t>
  </si>
  <si>
    <t>38</t>
  </si>
  <si>
    <t>III. Tiền và các khoản tương đương tiền cuối kỳ của khách hàng (40 = 20 + 30)</t>
  </si>
  <si>
    <t xml:space="preserve">-Tiền gửi của Nhà đầu tư về giao dịch chứng khoán theo phương thức CTCK quản lý 
Trong đó có kỳ hạn
</t>
  </si>
  <si>
    <t xml:space="preserve">-Tiền gửi của Nhà đầu tư về giao dịch chứng khoán theo phương thức Ngân hàng thương mại quản lý 
Trong đó có kỳ hạn
</t>
  </si>
  <si>
    <t>46</t>
  </si>
  <si>
    <t>47</t>
  </si>
  <si>
    <t>48</t>
  </si>
  <si>
    <t>49</t>
  </si>
  <si>
    <t>Môi giới ủy thác</t>
  </si>
  <si>
    <t>028.1</t>
  </si>
  <si>
    <t>028.2</t>
  </si>
  <si>
    <t>4.Tài sản tài chính chưa lưu ký tại VSD của Nhà đầu tư</t>
  </si>
  <si>
    <t>5.Tài sản tài chính được hưởng quyền của Nhà đầu tư</t>
  </si>
  <si>
    <t>024</t>
  </si>
  <si>
    <t>6. Tiền gửi của khách hàng</t>
  </si>
  <si>
    <t>6.1. Tiền gửi về hoạt động môi giới chứng khoán</t>
  </si>
  <si>
    <t>6.2.Tiền gửi tổng hợp giao dịch chứng khoán cho khách hàng</t>
  </si>
  <si>
    <t>6.3. Tiền gửi bù trừ và thanh toán giao dịch chứng khoán</t>
  </si>
  <si>
    <t>6.4. Tiền gửi của Tổ chức phát hành chứng khoán</t>
  </si>
  <si>
    <t>7. Phải trả Nhà đầu tư về tiền gửi giao dịch chứng khoán theo phương thức CTCK quản lý</t>
  </si>
  <si>
    <t xml:space="preserve">7.1. Phải trả Nhà đầu tư trong nước về tiền gửi giao dịch chứng khoán theo phương thức CTCK quản lý </t>
  </si>
  <si>
    <t>7.2. Phải trả Nhà đầu tư nước ngoài về tiền gửi giao dịch chứng khoán theo phương thức CTCK quản lý</t>
  </si>
  <si>
    <t>030.2</t>
  </si>
  <si>
    <t>030.1</t>
  </si>
  <si>
    <t xml:space="preserve">8. Phải trả Nhà đầu tư về tiền gửi giao dịch chứng khoán theo phương thức Ngân hàng thương mại quản lý </t>
  </si>
  <si>
    <t xml:space="preserve">8.1. Phải trả Nhà đầu tư về tiền gửi giao dịch chứng khoán theo phương thức Ngân hàng thương mại quản lý </t>
  </si>
  <si>
    <t xml:space="preserve">8.2. Phải trả Nhà đầu tư về tiền gửi giao dịch chứng khoán theo phương thức Ngân hàng thương mại quản lý </t>
  </si>
  <si>
    <t>9. Phải trả Tổ chức phát hành chứng khoán</t>
  </si>
  <si>
    <t>10. Phải thu/phải trả của khách hàng về lỗi giao dịch các tài sản tài chính</t>
  </si>
  <si>
    <t>11. Phải trả vay CTCK</t>
  </si>
  <si>
    <t>8. Tiền chi nộp thuế liên quan đến hoạt động CTCK</t>
  </si>
  <si>
    <t>9.Tiền chi thanh toán các chi phí cho hoạt động mua, bán các tài sản tài chính</t>
  </si>
  <si>
    <t>10. Tiền thu khác từ hoạt động kinh doanh</t>
  </si>
  <si>
    <t>11.Tiền chi khác cho hoạt động kinh doanh</t>
  </si>
  <si>
    <t>39</t>
  </si>
  <si>
    <t>5. Thu tiền từ tài khoản vãng lai của khách hàng</t>
  </si>
  <si>
    <t>6. Chi tiền từ tài khoản vãng lai của khách hàng</t>
  </si>
  <si>
    <t>14</t>
  </si>
  <si>
    <t>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</si>
</sst>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\ ###\ ###\ 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i/>
      <sz val="10"/>
      <color indexed="8"/>
      <name val="Times New Roman"/>
      <family val="1"/>
    </font>
    <font>
      <b/>
      <sz val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u val="single"/>
      <sz val="11"/>
      <color indexed="1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 horizontal="center"/>
    </xf>
    <xf numFmtId="0" fontId="17" fillId="0" borderId="10" xfId="53" applyFont="1" applyBorder="1" applyAlignment="1">
      <alignment/>
    </xf>
    <xf numFmtId="0" fontId="17" fillId="0" borderId="0" xfId="53" applyFont="1" applyAlignment="1">
      <alignment/>
    </xf>
    <xf numFmtId="0" fontId="18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164" fontId="7" fillId="0" borderId="11" xfId="42" applyNumberFormat="1" applyFont="1" applyBorder="1" applyAlignment="1" applyProtection="1">
      <alignment/>
      <protection/>
    </xf>
    <xf numFmtId="0" fontId="8" fillId="0" borderId="11" xfId="0" applyFont="1" applyBorder="1" applyAlignment="1">
      <alignment/>
    </xf>
    <xf numFmtId="164" fontId="8" fillId="0" borderId="11" xfId="42" applyNumberFormat="1" applyFont="1" applyBorder="1" applyAlignment="1" applyProtection="1">
      <alignment/>
      <protection/>
    </xf>
    <xf numFmtId="0" fontId="7" fillId="0" borderId="12" xfId="0" applyFont="1" applyBorder="1" applyAlignment="1">
      <alignment/>
    </xf>
    <xf numFmtId="164" fontId="7" fillId="0" borderId="12" xfId="42" applyNumberFormat="1" applyFont="1" applyBorder="1" applyAlignment="1" applyProtection="1">
      <alignment/>
      <protection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42" applyNumberFormat="1" applyFont="1" applyAlignment="1" applyProtection="1">
      <alignment/>
      <protection/>
    </xf>
    <xf numFmtId="0" fontId="7" fillId="0" borderId="10" xfId="0" applyFont="1" applyBorder="1" applyAlignment="1">
      <alignment horizontal="center" vertical="center" wrapText="1"/>
    </xf>
    <xf numFmtId="164" fontId="7" fillId="0" borderId="10" xfId="42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164" fontId="7" fillId="0" borderId="12" xfId="42" applyNumberFormat="1" applyFont="1" applyBorder="1" applyAlignment="1" applyProtection="1">
      <alignment/>
      <protection/>
    </xf>
    <xf numFmtId="0" fontId="8" fillId="0" borderId="11" xfId="0" applyFont="1" applyBorder="1" applyAlignment="1">
      <alignment/>
    </xf>
    <xf numFmtId="164" fontId="8" fillId="0" borderId="11" xfId="42" applyNumberFormat="1" applyFont="1" applyBorder="1" applyAlignment="1" applyProtection="1">
      <alignment/>
      <protection/>
    </xf>
    <xf numFmtId="0" fontId="7" fillId="0" borderId="11" xfId="0" applyFont="1" applyBorder="1" applyAlignment="1">
      <alignment/>
    </xf>
    <xf numFmtId="164" fontId="7" fillId="0" borderId="11" xfId="42" applyNumberFormat="1" applyFont="1" applyBorder="1" applyAlignment="1" applyProtection="1">
      <alignment/>
      <protection/>
    </xf>
    <xf numFmtId="164" fontId="7" fillId="0" borderId="0" xfId="42" applyNumberFormat="1" applyFont="1" applyAlignment="1" applyProtection="1">
      <alignment/>
      <protection/>
    </xf>
    <xf numFmtId="0" fontId="7" fillId="0" borderId="10" xfId="0" applyFont="1" applyBorder="1" applyAlignment="1">
      <alignment horizontal="center" vertical="center" wrapText="1"/>
    </xf>
    <xf numFmtId="164" fontId="7" fillId="0" borderId="10" xfId="42" applyNumberFormat="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quotePrefix="1">
      <alignment/>
    </xf>
    <xf numFmtId="0" fontId="8" fillId="0" borderId="0" xfId="0" applyFont="1" applyAlignment="1" quotePrefix="1">
      <alignment/>
    </xf>
    <xf numFmtId="0" fontId="8" fillId="0" borderId="11" xfId="0" applyFont="1" applyBorder="1" applyAlignment="1" quotePrefix="1">
      <alignment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9" fillId="3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64" fontId="7" fillId="0" borderId="0" xfId="42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1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3.7109375" style="1" customWidth="1"/>
    <col min="2" max="2" width="12.421875" style="1" customWidth="1"/>
    <col min="3" max="3" width="47.57421875" style="1" customWidth="1"/>
    <col min="4" max="4" width="38.7109375" style="1" customWidth="1"/>
    <col min="5" max="16384" width="9.140625" style="1" customWidth="1"/>
  </cols>
  <sheetData>
    <row r="2" ht="15">
      <c r="B2" s="11" t="s">
        <v>175</v>
      </c>
    </row>
    <row r="3" ht="15">
      <c r="B3" s="12" t="s">
        <v>176</v>
      </c>
    </row>
    <row r="4" ht="15">
      <c r="B4" s="12" t="s">
        <v>177</v>
      </c>
    </row>
    <row r="7" ht="18.75">
      <c r="C7" s="2" t="s">
        <v>180</v>
      </c>
    </row>
    <row r="10" ht="15">
      <c r="D10" s="3"/>
    </row>
    <row r="11" spans="2:4" ht="15">
      <c r="B11" s="7" t="s">
        <v>148</v>
      </c>
      <c r="C11" s="8" t="s">
        <v>149</v>
      </c>
      <c r="D11" s="8" t="s">
        <v>150</v>
      </c>
    </row>
    <row r="12" spans="2:4" ht="15">
      <c r="B12" s="4">
        <v>1</v>
      </c>
      <c r="C12" s="5" t="s">
        <v>151</v>
      </c>
      <c r="D12" s="14" t="s">
        <v>161</v>
      </c>
    </row>
    <row r="13" spans="2:4" ht="15">
      <c r="B13" s="4">
        <v>2</v>
      </c>
      <c r="C13" s="5" t="s">
        <v>152</v>
      </c>
      <c r="D13" s="14" t="s">
        <v>162</v>
      </c>
    </row>
    <row r="14" spans="2:4" ht="15">
      <c r="B14" s="4">
        <v>3</v>
      </c>
      <c r="C14" s="5" t="s">
        <v>171</v>
      </c>
      <c r="D14" s="14" t="s">
        <v>163</v>
      </c>
    </row>
    <row r="15" spans="2:4" ht="15">
      <c r="B15" s="4">
        <v>4</v>
      </c>
      <c r="C15" s="5" t="s">
        <v>612</v>
      </c>
      <c r="D15" s="15" t="s">
        <v>172</v>
      </c>
    </row>
    <row r="16" spans="2:4" ht="15">
      <c r="B16" s="7"/>
      <c r="C16" s="7"/>
      <c r="D16" s="7"/>
    </row>
    <row r="18" spans="2:3" ht="15">
      <c r="B18" s="6" t="s">
        <v>153</v>
      </c>
      <c r="C18" s="16" t="s">
        <v>154</v>
      </c>
    </row>
    <row r="19" ht="15">
      <c r="C19" s="16" t="s">
        <v>155</v>
      </c>
    </row>
    <row r="20" ht="15">
      <c r="C20" s="16" t="s">
        <v>164</v>
      </c>
    </row>
    <row r="24" spans="2:4" ht="15">
      <c r="B24" s="17"/>
      <c r="C24" s="17"/>
      <c r="D24" s="18" t="s">
        <v>181</v>
      </c>
    </row>
    <row r="25" spans="2:4" ht="15">
      <c r="B25" s="19" t="s">
        <v>156</v>
      </c>
      <c r="C25" s="19" t="s">
        <v>157</v>
      </c>
      <c r="D25" s="19" t="s">
        <v>158</v>
      </c>
    </row>
    <row r="26" spans="2:4" ht="15">
      <c r="B26" s="18" t="s">
        <v>159</v>
      </c>
      <c r="C26" s="18" t="s">
        <v>159</v>
      </c>
      <c r="D26" s="18" t="s">
        <v>160</v>
      </c>
    </row>
    <row r="31" spans="2:4" ht="15">
      <c r="B31" s="1" t="s">
        <v>178</v>
      </c>
      <c r="C31" s="13" t="s">
        <v>178</v>
      </c>
      <c r="D31" s="13" t="s">
        <v>179</v>
      </c>
    </row>
  </sheetData>
  <sheetProtection/>
  <protectedRanges>
    <protectedRange sqref="B2:C4" name="Range2"/>
  </protectedRanges>
  <hyperlinks>
    <hyperlink ref="D12" location="BCĐKT_06001!A1" display="BCĐKT_06001"/>
    <hyperlink ref="D13" location="KQHĐKD_06002!A1" display="KQHĐKD_06002"/>
    <hyperlink ref="D14" location="BCLCTienTe_06003!A1" display="BCLCTienTe_06003"/>
    <hyperlink ref="D15" location="BCLCTienTe_06214!A1" display="BCLCTienTe_06214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2"/>
  <sheetViews>
    <sheetView zoomScalePageLayoutView="0" workbookViewId="0" topLeftCell="A28">
      <selection activeCell="G27" sqref="G27"/>
    </sheetView>
  </sheetViews>
  <sheetFormatPr defaultColWidth="9.140625" defaultRowHeight="12.75"/>
  <cols>
    <col min="1" max="1" width="48.140625" style="9" customWidth="1"/>
    <col min="2" max="2" width="14.140625" style="9" customWidth="1"/>
    <col min="3" max="3" width="14.140625" style="10" customWidth="1"/>
    <col min="4" max="4" width="22.140625" style="9" customWidth="1"/>
    <col min="5" max="5" width="22.00390625" style="9" customWidth="1"/>
    <col min="6" max="6" width="13.140625" style="9" customWidth="1"/>
    <col min="7" max="7" width="13.00390625" style="9" customWidth="1"/>
    <col min="8" max="16384" width="9.140625" style="9" customWidth="1"/>
  </cols>
  <sheetData>
    <row r="2" spans="1:3" ht="15">
      <c r="A2" s="11" t="s">
        <v>175</v>
      </c>
      <c r="B2" s="1"/>
      <c r="C2" s="1"/>
    </row>
    <row r="3" spans="1:3" ht="15">
      <c r="A3" s="12" t="s">
        <v>176</v>
      </c>
      <c r="B3" s="1"/>
      <c r="C3" s="1"/>
    </row>
    <row r="4" spans="1:3" ht="15">
      <c r="A4" s="12" t="s">
        <v>177</v>
      </c>
      <c r="B4" s="1"/>
      <c r="C4" s="1"/>
    </row>
    <row r="5" spans="1:3" ht="15">
      <c r="A5" s="1"/>
      <c r="B5" s="1"/>
      <c r="C5" s="1"/>
    </row>
    <row r="6" spans="1:3" ht="15">
      <c r="A6" s="1"/>
      <c r="B6" s="1"/>
      <c r="C6" s="1"/>
    </row>
    <row r="7" spans="1:6" ht="18.75">
      <c r="A7" s="13"/>
      <c r="B7" s="20" t="s">
        <v>180</v>
      </c>
      <c r="C7" s="13"/>
      <c r="D7" s="10"/>
      <c r="E7" s="10"/>
      <c r="F7" s="10"/>
    </row>
    <row r="9" spans="1:5" ht="15.75">
      <c r="A9" s="50" t="s">
        <v>182</v>
      </c>
      <c r="B9" s="50"/>
      <c r="C9" s="50"/>
      <c r="D9" s="50"/>
      <c r="E9" s="50"/>
    </row>
    <row r="10" spans="1:5" ht="12">
      <c r="A10" s="21"/>
      <c r="B10" s="21"/>
      <c r="C10" s="21"/>
      <c r="D10" s="21"/>
      <c r="E10" s="21"/>
    </row>
    <row r="11" spans="1:5" ht="12">
      <c r="A11" s="21"/>
      <c r="B11" s="21"/>
      <c r="C11" s="21"/>
      <c r="D11" s="21"/>
      <c r="E11" s="21"/>
    </row>
    <row r="12" spans="1:5" ht="12">
      <c r="A12" s="28" t="s">
        <v>0</v>
      </c>
      <c r="B12" s="28" t="s">
        <v>183</v>
      </c>
      <c r="C12" s="28" t="s">
        <v>101</v>
      </c>
      <c r="D12" s="28" t="s">
        <v>184</v>
      </c>
      <c r="E12" s="28" t="s">
        <v>173</v>
      </c>
    </row>
    <row r="13" spans="1:5" ht="12.75" customHeight="1">
      <c r="A13" s="26" t="s">
        <v>170</v>
      </c>
      <c r="B13" s="26"/>
      <c r="C13" s="26"/>
      <c r="D13" s="27">
        <v>0</v>
      </c>
      <c r="E13" s="27">
        <v>0</v>
      </c>
    </row>
    <row r="14" spans="1:5" ht="12">
      <c r="A14" s="22" t="s">
        <v>185</v>
      </c>
      <c r="B14" s="22" t="s">
        <v>14</v>
      </c>
      <c r="C14" s="22"/>
      <c r="D14" s="23">
        <v>18881926310</v>
      </c>
      <c r="E14" s="23">
        <v>18880846634</v>
      </c>
    </row>
    <row r="15" spans="1:5" ht="12">
      <c r="A15" s="22" t="s">
        <v>186</v>
      </c>
      <c r="B15" s="22" t="s">
        <v>15</v>
      </c>
      <c r="C15" s="22"/>
      <c r="D15" s="23">
        <v>18447710811</v>
      </c>
      <c r="E15" s="23">
        <v>18764081810</v>
      </c>
    </row>
    <row r="16" spans="1:5" ht="12">
      <c r="A16" s="24" t="s">
        <v>187</v>
      </c>
      <c r="B16" s="24" t="s">
        <v>16</v>
      </c>
      <c r="C16" s="24"/>
      <c r="D16" s="25">
        <v>16717069096</v>
      </c>
      <c r="E16" s="25">
        <v>14744827352</v>
      </c>
    </row>
    <row r="17" spans="1:5" ht="12">
      <c r="A17" s="24" t="s">
        <v>188</v>
      </c>
      <c r="B17" s="24" t="s">
        <v>189</v>
      </c>
      <c r="C17" s="24"/>
      <c r="D17" s="25">
        <v>2917069096</v>
      </c>
      <c r="E17" s="25">
        <v>1644827352</v>
      </c>
    </row>
    <row r="18" spans="1:5" ht="12">
      <c r="A18" s="24" t="s">
        <v>190</v>
      </c>
      <c r="B18" s="24" t="s">
        <v>191</v>
      </c>
      <c r="C18" s="24"/>
      <c r="D18" s="25">
        <v>13800000000</v>
      </c>
      <c r="E18" s="25">
        <v>13100000000</v>
      </c>
    </row>
    <row r="19" spans="1:5" ht="12">
      <c r="A19" s="24" t="s">
        <v>192</v>
      </c>
      <c r="B19" s="24" t="s">
        <v>17</v>
      </c>
      <c r="C19" s="24"/>
      <c r="D19" s="25">
        <v>0</v>
      </c>
      <c r="E19" s="25">
        <v>0</v>
      </c>
    </row>
    <row r="20" spans="1:5" ht="12">
      <c r="A20" s="24" t="s">
        <v>193</v>
      </c>
      <c r="B20" s="24" t="s">
        <v>194</v>
      </c>
      <c r="C20" s="24"/>
      <c r="D20" s="25">
        <v>0</v>
      </c>
      <c r="E20" s="25">
        <v>2000000000</v>
      </c>
    </row>
    <row r="21" spans="1:5" ht="12">
      <c r="A21" s="24" t="s">
        <v>195</v>
      </c>
      <c r="B21" s="24" t="s">
        <v>196</v>
      </c>
      <c r="C21" s="24"/>
      <c r="D21" s="25">
        <v>546641043</v>
      </c>
      <c r="E21" s="25">
        <v>666909520</v>
      </c>
    </row>
    <row r="22" spans="1:5" ht="12">
      <c r="A22" s="24" t="s">
        <v>197</v>
      </c>
      <c r="B22" s="24" t="s">
        <v>198</v>
      </c>
      <c r="C22" s="24"/>
      <c r="D22" s="25">
        <v>0</v>
      </c>
      <c r="E22" s="25">
        <v>0</v>
      </c>
    </row>
    <row r="23" spans="1:5" ht="12">
      <c r="A23" s="24" t="s">
        <v>199</v>
      </c>
      <c r="B23" s="24" t="s">
        <v>200</v>
      </c>
      <c r="C23" s="24"/>
      <c r="D23" s="25">
        <v>0</v>
      </c>
      <c r="E23" s="25">
        <v>0</v>
      </c>
    </row>
    <row r="24" spans="1:5" ht="12">
      <c r="A24" s="24" t="s">
        <v>201</v>
      </c>
      <c r="B24" s="24" t="s">
        <v>202</v>
      </c>
      <c r="C24" s="24"/>
      <c r="D24" s="25">
        <v>95761113</v>
      </c>
      <c r="E24" s="25">
        <v>122158886</v>
      </c>
    </row>
    <row r="25" spans="1:5" ht="12">
      <c r="A25" s="24" t="s">
        <v>203</v>
      </c>
      <c r="B25" s="24" t="s">
        <v>204</v>
      </c>
      <c r="C25" s="24"/>
      <c r="D25" s="25">
        <v>0</v>
      </c>
      <c r="E25" s="25">
        <v>0</v>
      </c>
    </row>
    <row r="26" spans="1:5" ht="12">
      <c r="A26" s="24" t="s">
        <v>205</v>
      </c>
      <c r="B26" s="24" t="s">
        <v>206</v>
      </c>
      <c r="C26" s="24"/>
      <c r="D26" s="25">
        <v>95761113</v>
      </c>
      <c r="E26" s="25">
        <v>122158886</v>
      </c>
    </row>
    <row r="27" spans="1:5" ht="12">
      <c r="A27" s="24" t="s">
        <v>207</v>
      </c>
      <c r="B27" s="24" t="s">
        <v>208</v>
      </c>
      <c r="C27" s="24"/>
      <c r="D27" s="25">
        <v>0</v>
      </c>
      <c r="E27" s="25">
        <v>0</v>
      </c>
    </row>
    <row r="28" spans="1:5" ht="12">
      <c r="A28" s="24" t="s">
        <v>209</v>
      </c>
      <c r="B28" s="24" t="s">
        <v>210</v>
      </c>
      <c r="C28" s="24"/>
      <c r="D28" s="25">
        <v>0</v>
      </c>
      <c r="E28" s="25">
        <v>0</v>
      </c>
    </row>
    <row r="29" spans="1:5" ht="12">
      <c r="A29" s="24" t="s">
        <v>211</v>
      </c>
      <c r="B29" s="24" t="s">
        <v>212</v>
      </c>
      <c r="C29" s="24"/>
      <c r="D29" s="25">
        <v>95761113</v>
      </c>
      <c r="E29" s="25">
        <v>122158886</v>
      </c>
    </row>
    <row r="30" spans="1:5" ht="12">
      <c r="A30" s="24" t="s">
        <v>213</v>
      </c>
      <c r="B30" s="24" t="s">
        <v>214</v>
      </c>
      <c r="C30" s="24"/>
      <c r="D30" s="25">
        <v>11404823</v>
      </c>
      <c r="E30" s="25">
        <v>9872677</v>
      </c>
    </row>
    <row r="31" spans="1:5" ht="12">
      <c r="A31" s="24" t="s">
        <v>215</v>
      </c>
      <c r="B31" s="24" t="s">
        <v>216</v>
      </c>
      <c r="C31" s="24"/>
      <c r="D31" s="25">
        <v>6595455</v>
      </c>
      <c r="E31" s="25">
        <v>6540844</v>
      </c>
    </row>
    <row r="32" spans="1:5" ht="12">
      <c r="A32" s="24" t="s">
        <v>217</v>
      </c>
      <c r="B32" s="24" t="s">
        <v>18</v>
      </c>
      <c r="C32" s="24"/>
      <c r="D32" s="25">
        <v>0</v>
      </c>
      <c r="E32" s="25">
        <v>0</v>
      </c>
    </row>
    <row r="33" spans="1:5" ht="12">
      <c r="A33" s="24" t="s">
        <v>218</v>
      </c>
      <c r="B33" s="24" t="s">
        <v>19</v>
      </c>
      <c r="C33" s="24"/>
      <c r="D33" s="25">
        <v>0</v>
      </c>
      <c r="E33" s="25">
        <v>0</v>
      </c>
    </row>
    <row r="34" spans="1:5" ht="12">
      <c r="A34" s="24" t="s">
        <v>219</v>
      </c>
      <c r="B34" s="24" t="s">
        <v>220</v>
      </c>
      <c r="C34" s="24"/>
      <c r="D34" s="25">
        <v>1070239281</v>
      </c>
      <c r="E34" s="25">
        <v>1213772531</v>
      </c>
    </row>
    <row r="35" spans="1:5" ht="12">
      <c r="A35" s="24" t="s">
        <v>221</v>
      </c>
      <c r="B35" s="24" t="s">
        <v>20</v>
      </c>
      <c r="C35" s="24"/>
      <c r="D35" s="25">
        <v>0</v>
      </c>
      <c r="E35" s="25">
        <v>0</v>
      </c>
    </row>
    <row r="36" spans="1:5" ht="12">
      <c r="A36" s="22" t="s">
        <v>222</v>
      </c>
      <c r="B36" s="22" t="s">
        <v>21</v>
      </c>
      <c r="C36" s="22"/>
      <c r="D36" s="23">
        <v>434215499</v>
      </c>
      <c r="E36" s="23">
        <v>116764824</v>
      </c>
    </row>
    <row r="37" spans="1:5" ht="12">
      <c r="A37" s="24" t="s">
        <v>223</v>
      </c>
      <c r="B37" s="24" t="s">
        <v>22</v>
      </c>
      <c r="C37" s="24"/>
      <c r="D37" s="25">
        <v>414215499</v>
      </c>
      <c r="E37" s="25">
        <v>96764824</v>
      </c>
    </row>
    <row r="38" spans="1:5" ht="12">
      <c r="A38" s="24" t="s">
        <v>224</v>
      </c>
      <c r="B38" s="24" t="s">
        <v>23</v>
      </c>
      <c r="C38" s="24"/>
      <c r="D38" s="25">
        <v>0</v>
      </c>
      <c r="E38" s="25">
        <v>0</v>
      </c>
    </row>
    <row r="39" spans="1:5" ht="12">
      <c r="A39" s="24" t="s">
        <v>225</v>
      </c>
      <c r="B39" s="24" t="s">
        <v>24</v>
      </c>
      <c r="C39" s="24"/>
      <c r="D39" s="25">
        <v>0</v>
      </c>
      <c r="E39" s="25">
        <v>0</v>
      </c>
    </row>
    <row r="40" spans="1:5" ht="12">
      <c r="A40" s="24" t="s">
        <v>226</v>
      </c>
      <c r="B40" s="24" t="s">
        <v>227</v>
      </c>
      <c r="C40" s="24"/>
      <c r="D40" s="25">
        <v>0</v>
      </c>
      <c r="E40" s="25">
        <v>0</v>
      </c>
    </row>
    <row r="41" spans="1:5" ht="12">
      <c r="A41" s="24" t="s">
        <v>169</v>
      </c>
      <c r="B41" s="24" t="s">
        <v>25</v>
      </c>
      <c r="C41" s="24"/>
      <c r="D41" s="25">
        <v>20000000</v>
      </c>
      <c r="E41" s="25">
        <v>20000000</v>
      </c>
    </row>
    <row r="42" spans="1:5" ht="12">
      <c r="A42" s="24" t="s">
        <v>228</v>
      </c>
      <c r="B42" s="24" t="s">
        <v>229</v>
      </c>
      <c r="C42" s="24"/>
      <c r="D42" s="25">
        <v>0</v>
      </c>
      <c r="E42" s="25">
        <v>0</v>
      </c>
    </row>
    <row r="43" spans="1:5" ht="12">
      <c r="A43" s="22" t="s">
        <v>230</v>
      </c>
      <c r="B43" s="22" t="s">
        <v>26</v>
      </c>
      <c r="C43" s="22"/>
      <c r="D43" s="23">
        <v>4057537842</v>
      </c>
      <c r="E43" s="23">
        <v>4087805473</v>
      </c>
    </row>
    <row r="44" spans="1:5" ht="12">
      <c r="A44" s="24" t="s">
        <v>231</v>
      </c>
      <c r="B44" s="24" t="s">
        <v>27</v>
      </c>
      <c r="C44" s="24"/>
      <c r="D44" s="25">
        <v>0</v>
      </c>
      <c r="E44" s="25">
        <v>0</v>
      </c>
    </row>
    <row r="45" spans="1:5" ht="12">
      <c r="A45" s="24" t="s">
        <v>232</v>
      </c>
      <c r="B45" s="24" t="s">
        <v>28</v>
      </c>
      <c r="C45" s="24"/>
      <c r="D45" s="25">
        <v>0</v>
      </c>
      <c r="E45" s="25">
        <v>0</v>
      </c>
    </row>
    <row r="46" spans="1:5" ht="12">
      <c r="A46" s="24" t="s">
        <v>233</v>
      </c>
      <c r="B46" s="24" t="s">
        <v>29</v>
      </c>
      <c r="C46" s="24"/>
      <c r="D46" s="25">
        <v>0</v>
      </c>
      <c r="E46" s="25">
        <v>0</v>
      </c>
    </row>
    <row r="47" spans="1:5" ht="12">
      <c r="A47" s="24" t="s">
        <v>234</v>
      </c>
      <c r="B47" s="24" t="s">
        <v>235</v>
      </c>
      <c r="C47" s="24"/>
      <c r="D47" s="25">
        <v>0</v>
      </c>
      <c r="E47" s="25">
        <v>0</v>
      </c>
    </row>
    <row r="48" spans="1:5" ht="12">
      <c r="A48" s="24" t="s">
        <v>236</v>
      </c>
      <c r="B48" s="24" t="s">
        <v>237</v>
      </c>
      <c r="C48" s="24"/>
      <c r="D48" s="25">
        <v>0</v>
      </c>
      <c r="E48" s="25">
        <v>0</v>
      </c>
    </row>
    <row r="49" spans="1:5" ht="12">
      <c r="A49" s="24" t="s">
        <v>238</v>
      </c>
      <c r="B49" s="24" t="s">
        <v>239</v>
      </c>
      <c r="C49" s="24"/>
      <c r="D49" s="25">
        <v>0</v>
      </c>
      <c r="E49" s="25">
        <v>0</v>
      </c>
    </row>
    <row r="50" spans="1:5" ht="12">
      <c r="A50" s="24" t="s">
        <v>1</v>
      </c>
      <c r="B50" s="24" t="s">
        <v>30</v>
      </c>
      <c r="C50" s="24"/>
      <c r="D50" s="25">
        <v>2537090307</v>
      </c>
      <c r="E50" s="25">
        <v>2716396938</v>
      </c>
    </row>
    <row r="51" spans="1:5" ht="12">
      <c r="A51" s="24" t="s">
        <v>8</v>
      </c>
      <c r="B51" s="24" t="s">
        <v>31</v>
      </c>
      <c r="C51" s="24"/>
      <c r="D51" s="25">
        <v>2488083590</v>
      </c>
      <c r="E51" s="25">
        <v>2661577721</v>
      </c>
    </row>
    <row r="52" spans="1:5" ht="12">
      <c r="A52" s="24" t="s">
        <v>240</v>
      </c>
      <c r="B52" s="24" t="s">
        <v>32</v>
      </c>
      <c r="C52" s="24"/>
      <c r="D52" s="25">
        <v>3645669990</v>
      </c>
      <c r="E52" s="25">
        <v>3645669990</v>
      </c>
    </row>
    <row r="53" spans="1:5" ht="12">
      <c r="A53" s="24" t="s">
        <v>12</v>
      </c>
      <c r="B53" s="24" t="s">
        <v>241</v>
      </c>
      <c r="C53" s="24"/>
      <c r="D53" s="25">
        <v>-1157586400</v>
      </c>
      <c r="E53" s="25">
        <v>-984092269</v>
      </c>
    </row>
    <row r="54" spans="1:5" ht="12">
      <c r="A54" s="24" t="s">
        <v>242</v>
      </c>
      <c r="B54" s="24" t="s">
        <v>243</v>
      </c>
      <c r="C54" s="24"/>
      <c r="D54" s="25">
        <v>0</v>
      </c>
      <c r="E54" s="25">
        <v>0</v>
      </c>
    </row>
    <row r="55" spans="1:5" ht="12">
      <c r="A55" s="24" t="s">
        <v>9</v>
      </c>
      <c r="B55" s="24" t="s">
        <v>33</v>
      </c>
      <c r="C55" s="24"/>
      <c r="D55" s="25">
        <v>0</v>
      </c>
      <c r="E55" s="25">
        <v>0</v>
      </c>
    </row>
    <row r="56" spans="1:5" ht="12">
      <c r="A56" s="24" t="s">
        <v>11</v>
      </c>
      <c r="B56" s="24" t="s">
        <v>34</v>
      </c>
      <c r="C56" s="24"/>
      <c r="D56" s="25">
        <v>0</v>
      </c>
      <c r="E56" s="25">
        <v>0</v>
      </c>
    </row>
    <row r="57" spans="1:5" ht="12">
      <c r="A57" s="24" t="s">
        <v>12</v>
      </c>
      <c r="B57" s="24" t="s">
        <v>244</v>
      </c>
      <c r="C57" s="24"/>
      <c r="D57" s="25">
        <v>0</v>
      </c>
      <c r="E57" s="25">
        <v>0</v>
      </c>
    </row>
    <row r="58" spans="1:5" ht="12">
      <c r="A58" s="24" t="s">
        <v>245</v>
      </c>
      <c r="B58" s="24" t="s">
        <v>246</v>
      </c>
      <c r="C58" s="24"/>
      <c r="D58" s="25">
        <v>0</v>
      </c>
      <c r="E58" s="25">
        <v>0</v>
      </c>
    </row>
    <row r="59" spans="1:5" ht="12">
      <c r="A59" s="24" t="s">
        <v>10</v>
      </c>
      <c r="B59" s="24" t="s">
        <v>35</v>
      </c>
      <c r="C59" s="24"/>
      <c r="D59" s="25">
        <v>49006717</v>
      </c>
      <c r="E59" s="25">
        <v>54819217</v>
      </c>
    </row>
    <row r="60" spans="1:5" ht="12">
      <c r="A60" s="24" t="s">
        <v>11</v>
      </c>
      <c r="B60" s="24" t="s">
        <v>36</v>
      </c>
      <c r="C60" s="24"/>
      <c r="D60" s="25">
        <v>2331441182</v>
      </c>
      <c r="E60" s="25">
        <v>2331441182</v>
      </c>
    </row>
    <row r="61" spans="1:5" ht="12">
      <c r="A61" s="24" t="s">
        <v>12</v>
      </c>
      <c r="B61" s="24" t="s">
        <v>247</v>
      </c>
      <c r="C61" s="24"/>
      <c r="D61" s="25">
        <v>-2282434465</v>
      </c>
      <c r="E61" s="25">
        <v>-2276621965</v>
      </c>
    </row>
    <row r="62" spans="1:5" ht="12">
      <c r="A62" s="24" t="s">
        <v>248</v>
      </c>
      <c r="B62" s="24" t="s">
        <v>249</v>
      </c>
      <c r="C62" s="24"/>
      <c r="D62" s="25">
        <v>0</v>
      </c>
      <c r="E62" s="25">
        <v>0</v>
      </c>
    </row>
    <row r="63" spans="1:5" ht="12">
      <c r="A63" s="24" t="s">
        <v>2</v>
      </c>
      <c r="B63" s="24" t="s">
        <v>37</v>
      </c>
      <c r="C63" s="24"/>
      <c r="D63" s="25">
        <v>0</v>
      </c>
      <c r="E63" s="25">
        <v>0</v>
      </c>
    </row>
    <row r="64" spans="1:5" ht="12">
      <c r="A64" s="24" t="s">
        <v>174</v>
      </c>
      <c r="B64" s="24" t="s">
        <v>250</v>
      </c>
      <c r="C64" s="24"/>
      <c r="D64" s="25">
        <v>0</v>
      </c>
      <c r="E64" s="25">
        <v>0</v>
      </c>
    </row>
    <row r="65" spans="1:5" ht="12">
      <c r="A65" s="24" t="s">
        <v>12</v>
      </c>
      <c r="B65" s="24" t="s">
        <v>251</v>
      </c>
      <c r="C65" s="24"/>
      <c r="D65" s="25">
        <v>0</v>
      </c>
      <c r="E65" s="25">
        <v>0</v>
      </c>
    </row>
    <row r="66" spans="1:5" ht="12">
      <c r="A66" s="24" t="s">
        <v>252</v>
      </c>
      <c r="B66" s="24" t="s">
        <v>253</v>
      </c>
      <c r="C66" s="24"/>
      <c r="D66" s="25">
        <v>0</v>
      </c>
      <c r="E66" s="25">
        <v>0</v>
      </c>
    </row>
    <row r="67" spans="1:5" ht="12">
      <c r="A67" s="24" t="s">
        <v>254</v>
      </c>
      <c r="B67" s="24" t="s">
        <v>38</v>
      </c>
      <c r="C67" s="24"/>
      <c r="D67" s="25">
        <v>0</v>
      </c>
      <c r="E67" s="25">
        <v>0</v>
      </c>
    </row>
    <row r="68" spans="1:5" ht="12">
      <c r="A68" s="24" t="s">
        <v>3</v>
      </c>
      <c r="B68" s="24" t="s">
        <v>39</v>
      </c>
      <c r="C68" s="24"/>
      <c r="D68" s="25">
        <v>1520447535</v>
      </c>
      <c r="E68" s="25">
        <v>1371408535</v>
      </c>
    </row>
    <row r="69" spans="1:5" ht="12">
      <c r="A69" s="24" t="s">
        <v>255</v>
      </c>
      <c r="B69" s="24" t="s">
        <v>40</v>
      </c>
      <c r="C69" s="24"/>
      <c r="D69" s="25">
        <v>0</v>
      </c>
      <c r="E69" s="25">
        <v>0</v>
      </c>
    </row>
    <row r="70" spans="1:5" ht="12">
      <c r="A70" s="24" t="s">
        <v>256</v>
      </c>
      <c r="B70" s="24" t="s">
        <v>41</v>
      </c>
      <c r="C70" s="24"/>
      <c r="D70" s="25">
        <v>988795205</v>
      </c>
      <c r="E70" s="25">
        <v>869131590</v>
      </c>
    </row>
    <row r="71" spans="1:5" ht="12">
      <c r="A71" s="24" t="s">
        <v>257</v>
      </c>
      <c r="B71" s="24" t="s">
        <v>42</v>
      </c>
      <c r="C71" s="24"/>
      <c r="D71" s="25">
        <v>0</v>
      </c>
      <c r="E71" s="25">
        <v>0</v>
      </c>
    </row>
    <row r="72" spans="1:5" ht="12">
      <c r="A72" s="24" t="s">
        <v>258</v>
      </c>
      <c r="B72" s="24" t="s">
        <v>43</v>
      </c>
      <c r="C72" s="24"/>
      <c r="D72" s="25">
        <v>531652330</v>
      </c>
      <c r="E72" s="25">
        <v>502276945</v>
      </c>
    </row>
    <row r="73" spans="1:5" ht="12">
      <c r="A73" s="24" t="s">
        <v>259</v>
      </c>
      <c r="B73" s="24" t="s">
        <v>44</v>
      </c>
      <c r="C73" s="24"/>
      <c r="D73" s="25">
        <v>0</v>
      </c>
      <c r="E73" s="25">
        <v>0</v>
      </c>
    </row>
    <row r="74" spans="1:5" ht="12">
      <c r="A74" s="24" t="s">
        <v>260</v>
      </c>
      <c r="B74" s="24" t="s">
        <v>45</v>
      </c>
      <c r="C74" s="24"/>
      <c r="D74" s="25">
        <v>0</v>
      </c>
      <c r="E74" s="25">
        <v>0</v>
      </c>
    </row>
    <row r="75" spans="1:5" ht="12">
      <c r="A75" s="22" t="s">
        <v>261</v>
      </c>
      <c r="B75" s="22" t="s">
        <v>46</v>
      </c>
      <c r="C75" s="22"/>
      <c r="D75" s="23">
        <v>22939464152</v>
      </c>
      <c r="E75" s="23">
        <v>22968652107</v>
      </c>
    </row>
    <row r="76" spans="1:5" ht="12">
      <c r="A76" s="22" t="s">
        <v>262</v>
      </c>
      <c r="B76" s="22" t="s">
        <v>47</v>
      </c>
      <c r="C76" s="22"/>
      <c r="D76" s="23">
        <v>2111050684</v>
      </c>
      <c r="E76" s="23">
        <v>914610224</v>
      </c>
    </row>
    <row r="77" spans="1:5" ht="12">
      <c r="A77" s="24" t="s">
        <v>263</v>
      </c>
      <c r="B77" s="24" t="s">
        <v>48</v>
      </c>
      <c r="C77" s="24"/>
      <c r="D77" s="25">
        <v>2111050684</v>
      </c>
      <c r="E77" s="25">
        <v>914610224</v>
      </c>
    </row>
    <row r="78" spans="1:5" ht="12">
      <c r="A78" s="24" t="s">
        <v>264</v>
      </c>
      <c r="B78" s="24" t="s">
        <v>49</v>
      </c>
      <c r="C78" s="24"/>
      <c r="D78" s="25">
        <v>0</v>
      </c>
      <c r="E78" s="25">
        <v>0</v>
      </c>
    </row>
    <row r="79" spans="1:5" ht="12">
      <c r="A79" s="24" t="s">
        <v>265</v>
      </c>
      <c r="B79" s="24" t="s">
        <v>50</v>
      </c>
      <c r="C79" s="24"/>
      <c r="D79" s="25">
        <v>0</v>
      </c>
      <c r="E79" s="25">
        <v>0</v>
      </c>
    </row>
    <row r="80" spans="1:5" ht="12">
      <c r="A80" s="24" t="s">
        <v>266</v>
      </c>
      <c r="B80" s="24" t="s">
        <v>51</v>
      </c>
      <c r="C80" s="24"/>
      <c r="D80" s="25">
        <v>0</v>
      </c>
      <c r="E80" s="25">
        <v>0</v>
      </c>
    </row>
    <row r="81" spans="1:5" ht="12">
      <c r="A81" s="24" t="s">
        <v>267</v>
      </c>
      <c r="B81" s="24" t="s">
        <v>52</v>
      </c>
      <c r="C81" s="24"/>
      <c r="D81" s="25">
        <v>0</v>
      </c>
      <c r="E81" s="25">
        <v>0</v>
      </c>
    </row>
    <row r="82" spans="1:5" ht="12">
      <c r="A82" s="24" t="s">
        <v>268</v>
      </c>
      <c r="B82" s="24" t="s">
        <v>53</v>
      </c>
      <c r="C82" s="24"/>
      <c r="D82" s="25">
        <v>0</v>
      </c>
      <c r="E82" s="25">
        <v>0</v>
      </c>
    </row>
    <row r="83" spans="1:5" ht="12">
      <c r="A83" s="24" t="s">
        <v>269</v>
      </c>
      <c r="B83" s="24" t="s">
        <v>54</v>
      </c>
      <c r="C83" s="24"/>
      <c r="D83" s="25">
        <v>0</v>
      </c>
      <c r="E83" s="25">
        <v>0</v>
      </c>
    </row>
    <row r="84" spans="1:5" ht="12">
      <c r="A84" s="24" t="s">
        <v>270</v>
      </c>
      <c r="B84" s="24" t="s">
        <v>55</v>
      </c>
      <c r="C84" s="24"/>
      <c r="D84" s="25">
        <v>0</v>
      </c>
      <c r="E84" s="25">
        <v>0</v>
      </c>
    </row>
    <row r="85" spans="1:5" ht="12">
      <c r="A85" s="24" t="s">
        <v>271</v>
      </c>
      <c r="B85" s="24" t="s">
        <v>272</v>
      </c>
      <c r="C85" s="24"/>
      <c r="D85" s="25">
        <v>1877198366</v>
      </c>
      <c r="E85" s="25">
        <v>765700729</v>
      </c>
    </row>
    <row r="86" spans="1:5" ht="12">
      <c r="A86" s="24" t="s">
        <v>273</v>
      </c>
      <c r="B86" s="24" t="s">
        <v>165</v>
      </c>
      <c r="C86" s="24"/>
      <c r="D86" s="25"/>
      <c r="E86" s="25">
        <v>0</v>
      </c>
    </row>
    <row r="87" spans="1:5" ht="12">
      <c r="A87" s="24" t="s">
        <v>274</v>
      </c>
      <c r="B87" s="24" t="s">
        <v>56</v>
      </c>
      <c r="C87" s="24"/>
      <c r="D87" s="25"/>
      <c r="E87" s="25">
        <v>0</v>
      </c>
    </row>
    <row r="88" spans="1:5" ht="12">
      <c r="A88" s="24" t="s">
        <v>275</v>
      </c>
      <c r="B88" s="24" t="s">
        <v>57</v>
      </c>
      <c r="C88" s="24"/>
      <c r="D88" s="25"/>
      <c r="E88" s="25">
        <v>0</v>
      </c>
    </row>
    <row r="89" spans="1:5" ht="12">
      <c r="A89" s="24" t="s">
        <v>276</v>
      </c>
      <c r="B89" s="24" t="s">
        <v>58</v>
      </c>
      <c r="C89" s="24"/>
      <c r="D89" s="25">
        <v>82764066</v>
      </c>
      <c r="E89" s="25">
        <v>37971114</v>
      </c>
    </row>
    <row r="90" spans="1:5" ht="12">
      <c r="A90" s="24" t="s">
        <v>277</v>
      </c>
      <c r="B90" s="24" t="s">
        <v>166</v>
      </c>
      <c r="C90" s="24"/>
      <c r="D90" s="25"/>
      <c r="E90" s="25">
        <v>0</v>
      </c>
    </row>
    <row r="91" spans="1:5" ht="12">
      <c r="A91" s="24" t="s">
        <v>278</v>
      </c>
      <c r="B91" s="24" t="s">
        <v>279</v>
      </c>
      <c r="C91" s="24"/>
      <c r="D91" s="25"/>
      <c r="E91" s="25">
        <v>0</v>
      </c>
    </row>
    <row r="92" spans="1:5" ht="12">
      <c r="A92" s="24" t="s">
        <v>280</v>
      </c>
      <c r="B92" s="24" t="s">
        <v>281</v>
      </c>
      <c r="C92" s="24"/>
      <c r="D92" s="25">
        <v>139084678</v>
      </c>
      <c r="E92" s="25">
        <v>98263997</v>
      </c>
    </row>
    <row r="93" spans="1:5" ht="12">
      <c r="A93" s="24" t="s">
        <v>282</v>
      </c>
      <c r="B93" s="24" t="s">
        <v>283</v>
      </c>
      <c r="C93" s="24"/>
      <c r="D93" s="25"/>
      <c r="E93" s="25">
        <v>0</v>
      </c>
    </row>
    <row r="94" spans="1:5" ht="12">
      <c r="A94" s="24" t="s">
        <v>284</v>
      </c>
      <c r="B94" s="24" t="s">
        <v>167</v>
      </c>
      <c r="C94" s="24"/>
      <c r="D94" s="25">
        <v>11874787</v>
      </c>
      <c r="E94" s="25">
        <v>10956067</v>
      </c>
    </row>
    <row r="95" spans="1:5" ht="12">
      <c r="A95" s="24" t="s">
        <v>285</v>
      </c>
      <c r="B95" s="24" t="s">
        <v>168</v>
      </c>
      <c r="C95" s="24"/>
      <c r="D95" s="25">
        <v>0</v>
      </c>
      <c r="E95" s="25">
        <v>0</v>
      </c>
    </row>
    <row r="96" spans="1:5" ht="12">
      <c r="A96" s="24" t="s">
        <v>286</v>
      </c>
      <c r="B96" s="24" t="s">
        <v>59</v>
      </c>
      <c r="C96" s="24"/>
      <c r="D96" s="25">
        <v>128787</v>
      </c>
      <c r="E96" s="25">
        <v>1718317</v>
      </c>
    </row>
    <row r="97" spans="1:5" ht="12">
      <c r="A97" s="24" t="s">
        <v>287</v>
      </c>
      <c r="B97" s="24" t="s">
        <v>60</v>
      </c>
      <c r="C97" s="24"/>
      <c r="D97" s="25">
        <v>0</v>
      </c>
      <c r="E97" s="25">
        <v>0</v>
      </c>
    </row>
    <row r="98" spans="1:5" ht="12">
      <c r="A98" s="24" t="s">
        <v>288</v>
      </c>
      <c r="B98" s="24" t="s">
        <v>61</v>
      </c>
      <c r="C98" s="24"/>
      <c r="D98" s="25">
        <v>0</v>
      </c>
      <c r="E98" s="25">
        <v>0</v>
      </c>
    </row>
    <row r="99" spans="1:5" ht="12">
      <c r="A99" s="24" t="s">
        <v>289</v>
      </c>
      <c r="B99" s="24" t="s">
        <v>290</v>
      </c>
      <c r="C99" s="24"/>
      <c r="D99" s="25">
        <v>0</v>
      </c>
      <c r="E99" s="25">
        <v>0</v>
      </c>
    </row>
    <row r="100" spans="1:5" ht="12">
      <c r="A100" s="24" t="s">
        <v>291</v>
      </c>
      <c r="B100" s="24" t="s">
        <v>292</v>
      </c>
      <c r="C100" s="24"/>
      <c r="D100" s="25">
        <v>0</v>
      </c>
      <c r="E100" s="25">
        <v>0</v>
      </c>
    </row>
    <row r="101" spans="1:5" ht="12">
      <c r="A101" s="24" t="s">
        <v>293</v>
      </c>
      <c r="B101" s="24" t="s">
        <v>294</v>
      </c>
      <c r="C101" s="24"/>
      <c r="D101" s="25">
        <v>0</v>
      </c>
      <c r="E101" s="25">
        <v>0</v>
      </c>
    </row>
    <row r="102" spans="1:5" ht="12">
      <c r="A102" s="24" t="s">
        <v>295</v>
      </c>
      <c r="B102" s="24" t="s">
        <v>296</v>
      </c>
      <c r="C102" s="24"/>
      <c r="D102" s="25">
        <v>0</v>
      </c>
      <c r="E102" s="25">
        <v>0</v>
      </c>
    </row>
    <row r="103" spans="1:5" ht="12">
      <c r="A103" s="24" t="s">
        <v>297</v>
      </c>
      <c r="B103" s="24" t="s">
        <v>298</v>
      </c>
      <c r="C103" s="24"/>
      <c r="D103" s="25">
        <v>0</v>
      </c>
      <c r="E103" s="25">
        <v>0</v>
      </c>
    </row>
    <row r="104" spans="1:5" ht="12">
      <c r="A104" s="24" t="s">
        <v>299</v>
      </c>
      <c r="B104" s="24" t="s">
        <v>300</v>
      </c>
      <c r="C104" s="24"/>
      <c r="D104" s="25">
        <v>0</v>
      </c>
      <c r="E104" s="25">
        <v>0</v>
      </c>
    </row>
    <row r="105" spans="1:5" ht="12">
      <c r="A105" s="24" t="s">
        <v>301</v>
      </c>
      <c r="B105" s="24" t="s">
        <v>302</v>
      </c>
      <c r="C105" s="24"/>
      <c r="D105" s="25">
        <v>0</v>
      </c>
      <c r="E105" s="25">
        <v>0</v>
      </c>
    </row>
    <row r="106" spans="1:5" ht="12">
      <c r="A106" s="24" t="s">
        <v>303</v>
      </c>
      <c r="B106" s="24" t="s">
        <v>304</v>
      </c>
      <c r="C106" s="24"/>
      <c r="D106" s="25">
        <v>0</v>
      </c>
      <c r="E106" s="25">
        <v>0</v>
      </c>
    </row>
    <row r="107" spans="1:5" ht="12">
      <c r="A107" s="24" t="s">
        <v>305</v>
      </c>
      <c r="B107" s="24" t="s">
        <v>306</v>
      </c>
      <c r="C107" s="24"/>
      <c r="D107" s="25">
        <v>0</v>
      </c>
      <c r="E107" s="25">
        <v>0</v>
      </c>
    </row>
    <row r="108" spans="1:5" ht="12">
      <c r="A108" s="24" t="s">
        <v>307</v>
      </c>
      <c r="B108" s="24" t="s">
        <v>308</v>
      </c>
      <c r="C108" s="24"/>
      <c r="D108" s="25">
        <v>0</v>
      </c>
      <c r="E108" s="25">
        <v>0</v>
      </c>
    </row>
    <row r="109" spans="1:5" ht="12">
      <c r="A109" s="24" t="s">
        <v>309</v>
      </c>
      <c r="B109" s="24" t="s">
        <v>310</v>
      </c>
      <c r="C109" s="24"/>
      <c r="D109" s="25">
        <v>0</v>
      </c>
      <c r="E109" s="25">
        <v>0</v>
      </c>
    </row>
    <row r="110" spans="1:5" ht="12">
      <c r="A110" s="24" t="s">
        <v>311</v>
      </c>
      <c r="B110" s="24" t="s">
        <v>312</v>
      </c>
      <c r="C110" s="24"/>
      <c r="D110" s="25">
        <v>0</v>
      </c>
      <c r="E110" s="25">
        <v>0</v>
      </c>
    </row>
    <row r="111" spans="1:5" ht="12">
      <c r="A111" s="24" t="s">
        <v>313</v>
      </c>
      <c r="B111" s="24" t="s">
        <v>314</v>
      </c>
      <c r="C111" s="24"/>
      <c r="D111" s="25">
        <v>0</v>
      </c>
      <c r="E111" s="25">
        <v>0</v>
      </c>
    </row>
    <row r="112" spans="1:5" ht="12">
      <c r="A112" s="24" t="s">
        <v>315</v>
      </c>
      <c r="B112" s="24" t="s">
        <v>316</v>
      </c>
      <c r="C112" s="24"/>
      <c r="D112" s="25">
        <v>0</v>
      </c>
      <c r="E112" s="25">
        <v>0</v>
      </c>
    </row>
    <row r="113" spans="1:5" ht="12">
      <c r="A113" s="24" t="s">
        <v>317</v>
      </c>
      <c r="B113" s="24" t="s">
        <v>318</v>
      </c>
      <c r="C113" s="24"/>
      <c r="D113" s="25">
        <v>0</v>
      </c>
      <c r="E113" s="25">
        <v>0</v>
      </c>
    </row>
    <row r="114" spans="1:5" ht="12">
      <c r="A114" s="24" t="s">
        <v>319</v>
      </c>
      <c r="B114" s="24" t="s">
        <v>320</v>
      </c>
      <c r="C114" s="24"/>
      <c r="D114" s="25">
        <v>0</v>
      </c>
      <c r="E114" s="25">
        <v>0</v>
      </c>
    </row>
    <row r="115" spans="1:5" ht="12">
      <c r="A115" s="24" t="s">
        <v>321</v>
      </c>
      <c r="B115" s="24" t="s">
        <v>322</v>
      </c>
      <c r="C115" s="24"/>
      <c r="D115" s="25">
        <v>0</v>
      </c>
      <c r="E115" s="25">
        <v>0</v>
      </c>
    </row>
    <row r="116" spans="1:5" ht="12">
      <c r="A116" s="24" t="s">
        <v>323</v>
      </c>
      <c r="B116" s="24" t="s">
        <v>324</v>
      </c>
      <c r="C116" s="24"/>
      <c r="D116" s="25">
        <v>0</v>
      </c>
      <c r="E116" s="25">
        <v>0</v>
      </c>
    </row>
    <row r="117" spans="1:5" ht="12">
      <c r="A117" s="22" t="s">
        <v>325</v>
      </c>
      <c r="B117" s="22" t="s">
        <v>62</v>
      </c>
      <c r="C117" s="22"/>
      <c r="D117" s="23">
        <v>20828413468</v>
      </c>
      <c r="E117" s="23">
        <v>22054041883</v>
      </c>
    </row>
    <row r="118" spans="1:5" ht="12">
      <c r="A118" s="24" t="s">
        <v>4</v>
      </c>
      <c r="B118" s="24" t="s">
        <v>63</v>
      </c>
      <c r="C118" s="24"/>
      <c r="D118" s="25">
        <v>20828413468</v>
      </c>
      <c r="E118" s="25">
        <v>22054041883</v>
      </c>
    </row>
    <row r="119" spans="1:5" ht="12">
      <c r="A119" s="24" t="s">
        <v>13</v>
      </c>
      <c r="B119" s="24" t="s">
        <v>64</v>
      </c>
      <c r="C119" s="24"/>
      <c r="D119" s="25">
        <v>50200000000</v>
      </c>
      <c r="E119" s="25">
        <v>50200000000</v>
      </c>
    </row>
    <row r="120" spans="1:5" ht="12">
      <c r="A120" s="24" t="s">
        <v>326</v>
      </c>
      <c r="B120" s="24" t="s">
        <v>327</v>
      </c>
      <c r="C120" s="24"/>
      <c r="D120" s="25">
        <v>50200000000</v>
      </c>
      <c r="E120" s="25">
        <v>50200000000</v>
      </c>
    </row>
    <row r="121" spans="1:5" ht="12">
      <c r="A121" s="24" t="s">
        <v>328</v>
      </c>
      <c r="B121" s="24" t="s">
        <v>329</v>
      </c>
      <c r="C121" s="24"/>
      <c r="D121" s="25">
        <v>50200000000</v>
      </c>
      <c r="E121" s="25">
        <v>50200000000</v>
      </c>
    </row>
    <row r="122" spans="1:5" ht="12">
      <c r="A122" s="24" t="s">
        <v>330</v>
      </c>
      <c r="B122" s="24" t="s">
        <v>331</v>
      </c>
      <c r="C122" s="24"/>
      <c r="D122" s="25">
        <v>0</v>
      </c>
      <c r="E122" s="25">
        <v>0</v>
      </c>
    </row>
    <row r="123" spans="1:5" ht="12">
      <c r="A123" s="24" t="s">
        <v>332</v>
      </c>
      <c r="B123" s="24" t="s">
        <v>333</v>
      </c>
      <c r="C123" s="24"/>
      <c r="D123" s="25">
        <v>0</v>
      </c>
      <c r="E123" s="25">
        <v>0</v>
      </c>
    </row>
    <row r="124" spans="1:5" ht="12">
      <c r="A124" s="24" t="s">
        <v>334</v>
      </c>
      <c r="B124" s="24" t="s">
        <v>335</v>
      </c>
      <c r="C124" s="24"/>
      <c r="D124" s="25">
        <v>0</v>
      </c>
      <c r="E124" s="25">
        <v>0</v>
      </c>
    </row>
    <row r="125" spans="1:5" ht="12">
      <c r="A125" s="24" t="s">
        <v>336</v>
      </c>
      <c r="B125" s="24" t="s">
        <v>337</v>
      </c>
      <c r="C125" s="24"/>
      <c r="D125" s="25">
        <v>0</v>
      </c>
      <c r="E125" s="25">
        <v>0</v>
      </c>
    </row>
    <row r="126" spans="1:5" ht="12">
      <c r="A126" s="24" t="s">
        <v>338</v>
      </c>
      <c r="B126" s="24" t="s">
        <v>339</v>
      </c>
      <c r="C126" s="24"/>
      <c r="D126" s="25">
        <v>0</v>
      </c>
      <c r="E126" s="25">
        <v>0</v>
      </c>
    </row>
    <row r="127" spans="1:5" ht="12">
      <c r="A127" s="24" t="s">
        <v>340</v>
      </c>
      <c r="B127" s="24" t="s">
        <v>65</v>
      </c>
      <c r="C127" s="24"/>
      <c r="D127" s="25">
        <v>0</v>
      </c>
      <c r="E127" s="25">
        <v>0</v>
      </c>
    </row>
    <row r="128" spans="1:5" ht="12">
      <c r="A128" s="24" t="s">
        <v>341</v>
      </c>
      <c r="B128" s="24" t="s">
        <v>66</v>
      </c>
      <c r="C128" s="24"/>
      <c r="D128" s="25">
        <v>0</v>
      </c>
      <c r="E128" s="25">
        <v>0</v>
      </c>
    </row>
    <row r="129" spans="1:5" ht="12">
      <c r="A129" s="24" t="s">
        <v>342</v>
      </c>
      <c r="B129" s="24" t="s">
        <v>67</v>
      </c>
      <c r="C129" s="24"/>
      <c r="D129" s="25">
        <v>0</v>
      </c>
      <c r="E129" s="25">
        <v>0</v>
      </c>
    </row>
    <row r="130" spans="1:5" ht="12">
      <c r="A130" s="24" t="s">
        <v>343</v>
      </c>
      <c r="B130" s="24" t="s">
        <v>68</v>
      </c>
      <c r="C130" s="24"/>
      <c r="D130" s="25">
        <v>0</v>
      </c>
      <c r="E130" s="25">
        <v>0</v>
      </c>
    </row>
    <row r="131" spans="1:5" ht="12">
      <c r="A131" s="24" t="s">
        <v>344</v>
      </c>
      <c r="B131" s="24" t="s">
        <v>69</v>
      </c>
      <c r="C131" s="24"/>
      <c r="D131" s="25">
        <v>0</v>
      </c>
      <c r="E131" s="25">
        <v>0</v>
      </c>
    </row>
    <row r="132" spans="1:5" ht="12">
      <c r="A132" s="24" t="s">
        <v>345</v>
      </c>
      <c r="B132" s="24" t="s">
        <v>70</v>
      </c>
      <c r="C132" s="24"/>
      <c r="D132" s="25">
        <v>-29371586532</v>
      </c>
      <c r="E132" s="25">
        <v>-28145958117</v>
      </c>
    </row>
    <row r="133" spans="1:5" ht="12">
      <c r="A133" s="24" t="s">
        <v>346</v>
      </c>
      <c r="B133" s="24" t="s">
        <v>347</v>
      </c>
      <c r="C133" s="24"/>
      <c r="D133" s="25">
        <v>0</v>
      </c>
      <c r="E133" s="25">
        <v>0</v>
      </c>
    </row>
    <row r="134" spans="1:5" ht="12">
      <c r="A134" s="24" t="s">
        <v>348</v>
      </c>
      <c r="B134" s="24" t="s">
        <v>349</v>
      </c>
      <c r="C134" s="24"/>
      <c r="D134" s="25">
        <v>-29371586532</v>
      </c>
      <c r="E134" s="25">
        <v>-28145958117</v>
      </c>
    </row>
    <row r="135" spans="1:5" ht="12">
      <c r="A135" s="24" t="s">
        <v>350</v>
      </c>
      <c r="B135" s="24" t="s">
        <v>71</v>
      </c>
      <c r="C135" s="24"/>
      <c r="D135" s="25">
        <v>0</v>
      </c>
      <c r="E135" s="25">
        <v>0</v>
      </c>
    </row>
    <row r="136" spans="1:5" ht="12">
      <c r="A136" s="24" t="s">
        <v>351</v>
      </c>
      <c r="B136" s="24" t="s">
        <v>72</v>
      </c>
      <c r="C136" s="24"/>
      <c r="D136" s="25">
        <v>0</v>
      </c>
      <c r="E136" s="25">
        <v>0</v>
      </c>
    </row>
    <row r="137" spans="1:5" ht="12">
      <c r="A137" s="22" t="s">
        <v>352</v>
      </c>
      <c r="B137" s="22" t="s">
        <v>353</v>
      </c>
      <c r="C137" s="22"/>
      <c r="D137" s="23">
        <v>20828413468</v>
      </c>
      <c r="E137" s="23">
        <v>22054041883</v>
      </c>
    </row>
    <row r="138" spans="1:5" ht="12">
      <c r="A138" s="22" t="s">
        <v>354</v>
      </c>
      <c r="B138" s="22" t="s">
        <v>73</v>
      </c>
      <c r="C138" s="22"/>
      <c r="D138" s="23">
        <v>22939464152</v>
      </c>
      <c r="E138" s="23">
        <v>22968652107</v>
      </c>
    </row>
    <row r="139" spans="1:5" ht="12">
      <c r="A139" s="24" t="s">
        <v>355</v>
      </c>
      <c r="B139" s="24" t="s">
        <v>356</v>
      </c>
      <c r="C139" s="24"/>
      <c r="D139" s="24">
        <v>0</v>
      </c>
      <c r="E139" s="24">
        <v>0</v>
      </c>
    </row>
    <row r="140" spans="1:5" ht="12">
      <c r="A140" s="24" t="s">
        <v>357</v>
      </c>
      <c r="B140" s="24" t="s">
        <v>358</v>
      </c>
      <c r="C140" s="24"/>
      <c r="D140" s="24">
        <v>0</v>
      </c>
      <c r="E140" s="24">
        <v>0</v>
      </c>
    </row>
    <row r="141" spans="1:5" ht="12">
      <c r="A141" s="22" t="s">
        <v>359</v>
      </c>
      <c r="B141" s="22"/>
      <c r="C141" s="22"/>
      <c r="D141" s="22">
        <v>0</v>
      </c>
      <c r="E141" s="22">
        <v>0</v>
      </c>
    </row>
    <row r="142" spans="1:5" ht="12">
      <c r="A142" s="22" t="s">
        <v>360</v>
      </c>
      <c r="B142" s="22"/>
      <c r="C142" s="22"/>
      <c r="D142" s="22">
        <v>0</v>
      </c>
      <c r="E142" s="22">
        <v>0</v>
      </c>
    </row>
    <row r="143" spans="1:5" ht="12">
      <c r="A143" s="24" t="s">
        <v>5</v>
      </c>
      <c r="B143" s="24" t="s">
        <v>74</v>
      </c>
      <c r="C143" s="24"/>
      <c r="D143" s="24">
        <v>0</v>
      </c>
      <c r="E143" s="24">
        <v>0</v>
      </c>
    </row>
    <row r="144" spans="1:5" ht="12">
      <c r="A144" s="24" t="s">
        <v>361</v>
      </c>
      <c r="B144" s="24" t="s">
        <v>75</v>
      </c>
      <c r="C144" s="24"/>
      <c r="D144" s="24">
        <v>0</v>
      </c>
      <c r="E144" s="24">
        <v>0</v>
      </c>
    </row>
    <row r="145" spans="1:5" ht="12">
      <c r="A145" s="24" t="s">
        <v>362</v>
      </c>
      <c r="B145" s="24" t="s">
        <v>76</v>
      </c>
      <c r="C145" s="24"/>
      <c r="D145" s="24">
        <v>0</v>
      </c>
      <c r="E145" s="24">
        <v>0</v>
      </c>
    </row>
    <row r="146" spans="1:5" ht="12">
      <c r="A146" s="24" t="s">
        <v>6</v>
      </c>
      <c r="B146" s="24" t="s">
        <v>77</v>
      </c>
      <c r="C146" s="24"/>
      <c r="D146" s="24">
        <v>0</v>
      </c>
      <c r="E146" s="24">
        <v>0</v>
      </c>
    </row>
    <row r="147" spans="1:5" ht="12">
      <c r="A147" s="24" t="s">
        <v>7</v>
      </c>
      <c r="B147" s="24" t="s">
        <v>78</v>
      </c>
      <c r="C147" s="24"/>
      <c r="D147" s="24">
        <v>0</v>
      </c>
      <c r="E147" s="24">
        <v>0</v>
      </c>
    </row>
    <row r="148" spans="1:5" ht="12">
      <c r="A148" s="24" t="s">
        <v>363</v>
      </c>
      <c r="B148" s="24" t="s">
        <v>79</v>
      </c>
      <c r="C148" s="24"/>
      <c r="D148" s="24">
        <v>0</v>
      </c>
      <c r="E148" s="24">
        <v>0</v>
      </c>
    </row>
    <row r="149" spans="1:5" ht="12">
      <c r="A149" s="24" t="s">
        <v>364</v>
      </c>
      <c r="B149" s="24" t="s">
        <v>80</v>
      </c>
      <c r="C149" s="24"/>
      <c r="D149" s="24">
        <v>0</v>
      </c>
      <c r="E149" s="24">
        <v>0</v>
      </c>
    </row>
    <row r="150" spans="1:5" ht="12">
      <c r="A150" s="24" t="s">
        <v>365</v>
      </c>
      <c r="B150" s="24" t="s">
        <v>81</v>
      </c>
      <c r="C150" s="24"/>
      <c r="D150" s="24">
        <v>0</v>
      </c>
      <c r="E150" s="24">
        <v>0</v>
      </c>
    </row>
    <row r="151" spans="1:5" ht="12">
      <c r="A151" s="24" t="s">
        <v>366</v>
      </c>
      <c r="B151" s="24" t="s">
        <v>367</v>
      </c>
      <c r="C151" s="24"/>
      <c r="D151" s="24">
        <v>0</v>
      </c>
      <c r="E151" s="24">
        <v>0</v>
      </c>
    </row>
    <row r="152" spans="1:5" ht="12">
      <c r="A152" s="24" t="s">
        <v>368</v>
      </c>
      <c r="B152" s="24" t="s">
        <v>369</v>
      </c>
      <c r="C152" s="24"/>
      <c r="D152" s="24">
        <v>0</v>
      </c>
      <c r="E152" s="24">
        <v>0</v>
      </c>
    </row>
    <row r="153" spans="1:5" ht="12">
      <c r="A153" s="24" t="s">
        <v>370</v>
      </c>
      <c r="B153" s="24" t="s">
        <v>371</v>
      </c>
      <c r="C153" s="24"/>
      <c r="D153" s="24">
        <v>0</v>
      </c>
      <c r="E153" s="24">
        <v>0</v>
      </c>
    </row>
    <row r="154" spans="1:5" ht="12">
      <c r="A154" s="24" t="s">
        <v>372</v>
      </c>
      <c r="B154" s="24" t="s">
        <v>373</v>
      </c>
      <c r="C154" s="24"/>
      <c r="D154" s="24">
        <v>0</v>
      </c>
      <c r="E154" s="24">
        <v>0</v>
      </c>
    </row>
    <row r="155" spans="1:5" ht="12">
      <c r="A155" s="24" t="s">
        <v>374</v>
      </c>
      <c r="B155" s="24" t="s">
        <v>375</v>
      </c>
      <c r="C155" s="24"/>
      <c r="D155" s="24">
        <v>0</v>
      </c>
      <c r="E155" s="24">
        <v>0</v>
      </c>
    </row>
    <row r="156" spans="1:5" ht="12">
      <c r="A156" s="24" t="s">
        <v>376</v>
      </c>
      <c r="B156" s="24" t="s">
        <v>377</v>
      </c>
      <c r="C156" s="24"/>
      <c r="D156" s="24">
        <v>0</v>
      </c>
      <c r="E156" s="24">
        <v>0</v>
      </c>
    </row>
    <row r="157" spans="1:5" ht="12">
      <c r="A157" s="24" t="s">
        <v>378</v>
      </c>
      <c r="B157" s="24" t="s">
        <v>379</v>
      </c>
      <c r="C157" s="24"/>
      <c r="D157" s="24">
        <v>0</v>
      </c>
      <c r="E157" s="24">
        <v>0</v>
      </c>
    </row>
    <row r="158" spans="1:5" ht="12">
      <c r="A158" s="24" t="s">
        <v>380</v>
      </c>
      <c r="B158" s="24" t="s">
        <v>82</v>
      </c>
      <c r="C158" s="24"/>
      <c r="D158" s="24">
        <v>0</v>
      </c>
      <c r="E158" s="24">
        <v>0</v>
      </c>
    </row>
    <row r="159" spans="1:5" ht="12">
      <c r="A159" s="24" t="s">
        <v>381</v>
      </c>
      <c r="B159" s="24" t="s">
        <v>382</v>
      </c>
      <c r="C159" s="24"/>
      <c r="D159" s="24">
        <v>0</v>
      </c>
      <c r="E159" s="24">
        <v>0</v>
      </c>
    </row>
    <row r="160" spans="1:5" ht="12">
      <c r="A160" s="24" t="s">
        <v>383</v>
      </c>
      <c r="B160" s="24" t="s">
        <v>384</v>
      </c>
      <c r="C160" s="24"/>
      <c r="D160" s="24">
        <v>0</v>
      </c>
      <c r="E160" s="24">
        <v>0</v>
      </c>
    </row>
    <row r="161" spans="1:5" ht="12">
      <c r="A161" s="24" t="s">
        <v>385</v>
      </c>
      <c r="B161" s="24" t="s">
        <v>386</v>
      </c>
      <c r="C161" s="24"/>
      <c r="D161" s="24">
        <v>0</v>
      </c>
      <c r="E161" s="24">
        <v>0</v>
      </c>
    </row>
    <row r="162" spans="1:5" ht="12">
      <c r="A162" s="24" t="s">
        <v>387</v>
      </c>
      <c r="B162" s="24" t="s">
        <v>388</v>
      </c>
      <c r="C162" s="24"/>
      <c r="D162" s="24">
        <v>0</v>
      </c>
      <c r="E162" s="24">
        <v>0</v>
      </c>
    </row>
    <row r="163" spans="1:5" ht="12">
      <c r="A163" s="24" t="s">
        <v>389</v>
      </c>
      <c r="B163" s="24" t="s">
        <v>83</v>
      </c>
      <c r="C163" s="24"/>
      <c r="D163" s="24">
        <v>0</v>
      </c>
      <c r="E163" s="24">
        <v>0</v>
      </c>
    </row>
    <row r="164" spans="1:5" ht="12">
      <c r="A164" s="24" t="s">
        <v>390</v>
      </c>
      <c r="B164" s="24" t="s">
        <v>84</v>
      </c>
      <c r="C164" s="24"/>
      <c r="D164" s="24">
        <v>0</v>
      </c>
      <c r="E164" s="24">
        <v>0</v>
      </c>
    </row>
    <row r="165" spans="1:5" ht="12">
      <c r="A165" s="24" t="s">
        <v>391</v>
      </c>
      <c r="B165" s="24" t="s">
        <v>85</v>
      </c>
      <c r="C165" s="24"/>
      <c r="D165" s="24">
        <v>0</v>
      </c>
      <c r="E165" s="24">
        <v>0</v>
      </c>
    </row>
    <row r="166" spans="1:5" ht="12">
      <c r="A166" s="24" t="s">
        <v>392</v>
      </c>
      <c r="B166" s="24" t="s">
        <v>86</v>
      </c>
      <c r="C166" s="24"/>
      <c r="D166" s="24">
        <v>0</v>
      </c>
      <c r="E166" s="24">
        <v>0</v>
      </c>
    </row>
    <row r="167" spans="1:5" ht="12">
      <c r="A167" s="22" t="s">
        <v>393</v>
      </c>
      <c r="B167" s="22"/>
      <c r="C167" s="22"/>
      <c r="D167" s="22">
        <v>0</v>
      </c>
      <c r="E167" s="22">
        <v>0</v>
      </c>
    </row>
    <row r="168" spans="1:5" ht="12">
      <c r="A168" s="22" t="s">
        <v>394</v>
      </c>
      <c r="B168" s="22"/>
      <c r="C168" s="22"/>
      <c r="D168" s="22">
        <v>0</v>
      </c>
      <c r="E168" s="22">
        <v>0</v>
      </c>
    </row>
    <row r="169" spans="1:5" ht="12">
      <c r="A169" s="24" t="s">
        <v>395</v>
      </c>
      <c r="B169" s="24" t="s">
        <v>87</v>
      </c>
      <c r="C169" s="24"/>
      <c r="D169" s="25">
        <v>52370180000</v>
      </c>
      <c r="E169" s="25">
        <v>54144130000</v>
      </c>
    </row>
    <row r="170" spans="1:5" ht="12">
      <c r="A170" s="24" t="s">
        <v>396</v>
      </c>
      <c r="B170" s="24" t="s">
        <v>397</v>
      </c>
      <c r="C170" s="24"/>
      <c r="D170" s="25">
        <v>48775080000</v>
      </c>
      <c r="E170" s="25">
        <v>51789330000</v>
      </c>
    </row>
    <row r="171" spans="1:5" ht="12">
      <c r="A171" s="24" t="s">
        <v>368</v>
      </c>
      <c r="B171" s="24" t="s">
        <v>398</v>
      </c>
      <c r="C171" s="24"/>
      <c r="D171" s="25">
        <v>0</v>
      </c>
      <c r="E171" s="25">
        <v>0</v>
      </c>
    </row>
    <row r="172" spans="1:5" ht="12">
      <c r="A172" s="24" t="s">
        <v>370</v>
      </c>
      <c r="B172" s="24" t="s">
        <v>399</v>
      </c>
      <c r="C172" s="24"/>
      <c r="D172" s="25">
        <v>0</v>
      </c>
      <c r="E172" s="25">
        <v>0</v>
      </c>
    </row>
    <row r="173" spans="1:5" ht="12">
      <c r="A173" s="24" t="s">
        <v>372</v>
      </c>
      <c r="B173" s="24" t="s">
        <v>400</v>
      </c>
      <c r="C173" s="24"/>
      <c r="D173" s="25">
        <v>0</v>
      </c>
      <c r="E173" s="25">
        <v>0</v>
      </c>
    </row>
    <row r="174" spans="1:5" ht="12">
      <c r="A174" s="24" t="s">
        <v>374</v>
      </c>
      <c r="B174" s="24" t="s">
        <v>401</v>
      </c>
      <c r="C174" s="24"/>
      <c r="D174" s="25">
        <v>3595100000</v>
      </c>
      <c r="E174" s="25">
        <v>2354800000</v>
      </c>
    </row>
    <row r="175" spans="1:5" ht="12">
      <c r="A175" s="24" t="s">
        <v>402</v>
      </c>
      <c r="B175" s="24" t="s">
        <v>403</v>
      </c>
      <c r="C175" s="24"/>
      <c r="D175" s="25">
        <v>0</v>
      </c>
      <c r="E175" s="25">
        <v>0</v>
      </c>
    </row>
    <row r="176" spans="1:5" ht="12">
      <c r="A176" s="24" t="s">
        <v>404</v>
      </c>
      <c r="B176" s="24" t="s">
        <v>88</v>
      </c>
      <c r="C176" s="24"/>
      <c r="D176" s="25">
        <v>32440000</v>
      </c>
      <c r="E176" s="25">
        <v>31480000</v>
      </c>
    </row>
    <row r="177" spans="1:5" ht="12">
      <c r="A177" s="24" t="s">
        <v>381</v>
      </c>
      <c r="B177" s="24" t="s">
        <v>405</v>
      </c>
      <c r="C177" s="24"/>
      <c r="D177" s="25">
        <v>32440000</v>
      </c>
      <c r="E177" s="25">
        <v>31480000</v>
      </c>
    </row>
    <row r="178" spans="1:5" ht="12">
      <c r="A178" s="24" t="s">
        <v>383</v>
      </c>
      <c r="B178" s="24" t="s">
        <v>406</v>
      </c>
      <c r="C178" s="24"/>
      <c r="D178" s="25">
        <v>0</v>
      </c>
      <c r="E178" s="25">
        <v>0</v>
      </c>
    </row>
    <row r="179" spans="1:5" ht="12">
      <c r="A179" s="24" t="s">
        <v>385</v>
      </c>
      <c r="B179" s="24" t="s">
        <v>407</v>
      </c>
      <c r="C179" s="24"/>
      <c r="D179" s="25">
        <v>0</v>
      </c>
      <c r="E179" s="25">
        <v>0</v>
      </c>
    </row>
    <row r="180" spans="1:5" ht="12">
      <c r="A180" s="24" t="s">
        <v>387</v>
      </c>
      <c r="B180" s="24" t="s">
        <v>408</v>
      </c>
      <c r="C180" s="24"/>
      <c r="D180" s="25">
        <v>0</v>
      </c>
      <c r="E180" s="25">
        <v>0</v>
      </c>
    </row>
    <row r="181" spans="1:5" ht="12">
      <c r="A181" s="24" t="s">
        <v>409</v>
      </c>
      <c r="B181" s="24" t="s">
        <v>89</v>
      </c>
      <c r="C181" s="24"/>
      <c r="D181" s="25">
        <v>1821000000</v>
      </c>
      <c r="E181" s="25">
        <v>971300000</v>
      </c>
    </row>
    <row r="182" spans="1:5" ht="12">
      <c r="A182" s="24" t="s">
        <v>615</v>
      </c>
      <c r="B182" s="45" t="s">
        <v>617</v>
      </c>
      <c r="C182" s="24"/>
      <c r="D182" s="25">
        <v>0</v>
      </c>
      <c r="E182" s="25">
        <v>0</v>
      </c>
    </row>
    <row r="183" spans="1:5" ht="12">
      <c r="A183" s="24" t="s">
        <v>616</v>
      </c>
      <c r="B183" s="24" t="s">
        <v>90</v>
      </c>
      <c r="C183" s="24"/>
      <c r="D183" s="25">
        <v>0</v>
      </c>
      <c r="E183" s="25">
        <v>0</v>
      </c>
    </row>
    <row r="184" spans="1:5" ht="12">
      <c r="A184" s="22" t="s">
        <v>410</v>
      </c>
      <c r="B184" s="22"/>
      <c r="C184" s="22"/>
      <c r="D184" s="23">
        <v>0</v>
      </c>
      <c r="E184" s="23">
        <v>0</v>
      </c>
    </row>
    <row r="185" spans="1:5" ht="12">
      <c r="A185" s="24" t="s">
        <v>618</v>
      </c>
      <c r="B185" s="24" t="s">
        <v>91</v>
      </c>
      <c r="C185" s="24"/>
      <c r="D185" s="25">
        <v>0</v>
      </c>
      <c r="E185" s="25">
        <v>0</v>
      </c>
    </row>
    <row r="186" spans="1:5" ht="12">
      <c r="A186" s="24" t="s">
        <v>619</v>
      </c>
      <c r="B186" s="24" t="s">
        <v>92</v>
      </c>
      <c r="C186" s="24"/>
      <c r="D186" s="25">
        <v>0</v>
      </c>
      <c r="E186" s="25">
        <v>0</v>
      </c>
    </row>
    <row r="187" spans="1:5" ht="12">
      <c r="A187" s="24" t="s">
        <v>411</v>
      </c>
      <c r="B187" s="24" t="s">
        <v>412</v>
      </c>
      <c r="C187" s="24"/>
      <c r="D187" s="25">
        <v>0</v>
      </c>
      <c r="E187" s="25">
        <v>0</v>
      </c>
    </row>
    <row r="188" spans="1:5" ht="12">
      <c r="A188" s="24" t="s">
        <v>413</v>
      </c>
      <c r="B188" s="24" t="s">
        <v>414</v>
      </c>
      <c r="C188" s="24"/>
      <c r="D188" s="25">
        <v>0</v>
      </c>
      <c r="E188" s="25">
        <v>0</v>
      </c>
    </row>
    <row r="189" spans="1:5" ht="12">
      <c r="A189" s="24" t="s">
        <v>620</v>
      </c>
      <c r="B189" s="24"/>
      <c r="C189" s="24"/>
      <c r="D189" s="25">
        <v>0</v>
      </c>
      <c r="E189" s="25">
        <v>0</v>
      </c>
    </row>
    <row r="190" spans="1:5" ht="12">
      <c r="A190" s="24" t="s">
        <v>621</v>
      </c>
      <c r="B190" s="45" t="s">
        <v>93</v>
      </c>
      <c r="C190" s="24"/>
      <c r="D190" s="25">
        <v>1831761000</v>
      </c>
      <c r="E190" s="25">
        <v>749519000</v>
      </c>
    </row>
    <row r="191" spans="1:5" ht="12">
      <c r="A191" s="24" t="s">
        <v>415</v>
      </c>
      <c r="B191" s="45" t="s">
        <v>613</v>
      </c>
      <c r="C191" s="24"/>
      <c r="D191" s="25">
        <v>1831761000</v>
      </c>
      <c r="E191" s="25">
        <v>749519000</v>
      </c>
    </row>
    <row r="192" spans="1:5" ht="12">
      <c r="A192" s="24" t="s">
        <v>416</v>
      </c>
      <c r="B192" s="45" t="s">
        <v>614</v>
      </c>
      <c r="C192" s="24"/>
      <c r="D192" s="25">
        <v>0</v>
      </c>
      <c r="E192" s="25">
        <v>0</v>
      </c>
    </row>
    <row r="193" spans="1:5" ht="12">
      <c r="A193" s="24" t="s">
        <v>622</v>
      </c>
      <c r="B193" s="46" t="s">
        <v>94</v>
      </c>
      <c r="C193" s="24"/>
      <c r="D193" s="25">
        <v>0</v>
      </c>
      <c r="E193" s="25">
        <v>0</v>
      </c>
    </row>
    <row r="194" spans="1:5" ht="12">
      <c r="A194" s="24" t="s">
        <v>623</v>
      </c>
      <c r="B194" s="24" t="s">
        <v>95</v>
      </c>
      <c r="C194" s="24"/>
      <c r="D194" s="25">
        <v>0</v>
      </c>
      <c r="E194" s="25">
        <v>0</v>
      </c>
    </row>
    <row r="195" spans="1:5" ht="12">
      <c r="A195" s="24" t="s">
        <v>624</v>
      </c>
      <c r="B195" s="45" t="s">
        <v>627</v>
      </c>
      <c r="C195" s="24"/>
      <c r="D195" s="25">
        <v>0</v>
      </c>
      <c r="E195" s="25">
        <v>0</v>
      </c>
    </row>
    <row r="196" spans="1:5" ht="12">
      <c r="A196" s="24" t="s">
        <v>625</v>
      </c>
      <c r="B196" s="45" t="s">
        <v>626</v>
      </c>
      <c r="C196" s="24"/>
      <c r="D196" s="25">
        <v>0</v>
      </c>
      <c r="E196" s="25">
        <v>0</v>
      </c>
    </row>
    <row r="197" spans="1:5" ht="12">
      <c r="A197" s="24" t="s">
        <v>628</v>
      </c>
      <c r="B197" s="45" t="s">
        <v>96</v>
      </c>
      <c r="C197" s="24"/>
      <c r="D197" s="25">
        <v>0</v>
      </c>
      <c r="E197" s="25">
        <v>0</v>
      </c>
    </row>
    <row r="198" spans="1:5" ht="12">
      <c r="A198" s="24" t="s">
        <v>629</v>
      </c>
      <c r="B198" s="45" t="s">
        <v>417</v>
      </c>
      <c r="C198" s="24"/>
      <c r="D198" s="25">
        <v>0</v>
      </c>
      <c r="E198" s="25">
        <v>0</v>
      </c>
    </row>
    <row r="199" spans="1:5" ht="12">
      <c r="A199" s="24" t="s">
        <v>630</v>
      </c>
      <c r="B199" s="45" t="s">
        <v>418</v>
      </c>
      <c r="C199" s="24"/>
      <c r="D199" s="25">
        <v>0</v>
      </c>
      <c r="E199" s="25">
        <v>0</v>
      </c>
    </row>
    <row r="200" spans="1:5" ht="12">
      <c r="A200" s="24" t="s">
        <v>631</v>
      </c>
      <c r="B200" s="45" t="s">
        <v>97</v>
      </c>
      <c r="C200" s="24"/>
      <c r="D200" s="25">
        <v>0</v>
      </c>
      <c r="E200" s="25">
        <v>0</v>
      </c>
    </row>
    <row r="201" spans="1:5" ht="12">
      <c r="A201" s="24" t="s">
        <v>632</v>
      </c>
      <c r="B201" s="45" t="s">
        <v>98</v>
      </c>
      <c r="C201" s="24"/>
      <c r="D201" s="25">
        <v>0</v>
      </c>
      <c r="E201" s="25">
        <v>0</v>
      </c>
    </row>
    <row r="202" spans="1:5" ht="12">
      <c r="A202" s="24" t="s">
        <v>633</v>
      </c>
      <c r="B202" s="45" t="s">
        <v>99</v>
      </c>
      <c r="C202" s="24"/>
      <c r="D202" s="25"/>
      <c r="E202" s="25"/>
    </row>
    <row r="203" spans="1:5" ht="12">
      <c r="A203" s="24" t="s">
        <v>419</v>
      </c>
      <c r="B203" s="24" t="s">
        <v>100</v>
      </c>
      <c r="C203" s="24"/>
      <c r="D203" s="25">
        <v>380000</v>
      </c>
      <c r="E203" s="25">
        <v>5000</v>
      </c>
    </row>
    <row r="206" spans="1:7" ht="12.75">
      <c r="A206" s="19" t="s">
        <v>156</v>
      </c>
      <c r="B206" s="51" t="s">
        <v>157</v>
      </c>
      <c r="C206" s="51"/>
      <c r="D206" s="48" t="s">
        <v>181</v>
      </c>
      <c r="E206" s="48"/>
      <c r="F206" s="48"/>
      <c r="G206" s="48"/>
    </row>
    <row r="207" spans="1:7" ht="12.75">
      <c r="A207" s="18" t="s">
        <v>159</v>
      </c>
      <c r="B207" s="48" t="s">
        <v>159</v>
      </c>
      <c r="C207" s="48"/>
      <c r="D207" s="51" t="s">
        <v>158</v>
      </c>
      <c r="E207" s="51"/>
      <c r="F207" s="51"/>
      <c r="G207" s="51"/>
    </row>
    <row r="208" spans="1:7" ht="15">
      <c r="A208" s="1"/>
      <c r="C208" s="1"/>
      <c r="D208" s="48" t="s">
        <v>160</v>
      </c>
      <c r="E208" s="48"/>
      <c r="F208" s="48"/>
      <c r="G208" s="48"/>
    </row>
    <row r="209" spans="1:7" ht="15">
      <c r="A209" s="1"/>
      <c r="C209" s="1"/>
      <c r="E209" s="1"/>
      <c r="F209"/>
      <c r="G209"/>
    </row>
    <row r="210" spans="1:7" ht="15">
      <c r="A210" s="1"/>
      <c r="C210" s="1"/>
      <c r="E210" s="1"/>
      <c r="F210"/>
      <c r="G210"/>
    </row>
    <row r="211" spans="1:7" ht="15">
      <c r="A211" s="1"/>
      <c r="C211" s="1"/>
      <c r="E211" s="1"/>
      <c r="F211"/>
      <c r="G211"/>
    </row>
    <row r="212" spans="1:7" ht="15">
      <c r="A212" s="13" t="s">
        <v>178</v>
      </c>
      <c r="B212" s="49" t="s">
        <v>178</v>
      </c>
      <c r="C212" s="49"/>
      <c r="D212" s="49" t="s">
        <v>179</v>
      </c>
      <c r="E212" s="49"/>
      <c r="F212" s="49"/>
      <c r="G212" s="49"/>
    </row>
  </sheetData>
  <sheetProtection/>
  <protectedRanges>
    <protectedRange sqref="A2:B4" name="Range2_3"/>
  </protectedRanges>
  <mergeCells count="8">
    <mergeCell ref="D208:G208"/>
    <mergeCell ref="B212:C212"/>
    <mergeCell ref="D212:G212"/>
    <mergeCell ref="A9:E9"/>
    <mergeCell ref="B206:C206"/>
    <mergeCell ref="D206:G206"/>
    <mergeCell ref="B207:C207"/>
    <mergeCell ref="D207:G207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40">
      <selection activeCell="B36" sqref="B36"/>
    </sheetView>
  </sheetViews>
  <sheetFormatPr defaultColWidth="9.140625" defaultRowHeight="12.75"/>
  <cols>
    <col min="1" max="1" width="50.00390625" style="31" customWidth="1"/>
    <col min="2" max="2" width="10.00390625" style="31" customWidth="1"/>
    <col min="3" max="3" width="9.140625" style="31" customWidth="1"/>
    <col min="4" max="4" width="17.8515625" style="32" customWidth="1"/>
    <col min="5" max="5" width="18.00390625" style="32" customWidth="1"/>
    <col min="6" max="7" width="20.00390625" style="32" customWidth="1"/>
    <col min="8" max="8" width="10.140625" style="31" bestFit="1" customWidth="1"/>
    <col min="9" max="9" width="10.00390625" style="31" bestFit="1" customWidth="1"/>
    <col min="10" max="16384" width="9.140625" style="31" customWidth="1"/>
  </cols>
  <sheetData>
    <row r="1" spans="1:2" ht="12">
      <c r="A1" s="29" t="s">
        <v>175</v>
      </c>
      <c r="B1" s="30"/>
    </row>
    <row r="2" spans="1:2" ht="12">
      <c r="A2" s="52" t="s">
        <v>420</v>
      </c>
      <c r="B2" s="52"/>
    </row>
    <row r="3" spans="1:6" ht="12">
      <c r="A3" s="9" t="s">
        <v>421</v>
      </c>
      <c r="B3" s="9"/>
      <c r="E3" s="53" t="s">
        <v>422</v>
      </c>
      <c r="F3" s="53"/>
    </row>
    <row r="4" spans="1:2" ht="12">
      <c r="A4" s="54" t="s">
        <v>423</v>
      </c>
      <c r="B4" s="54"/>
    </row>
    <row r="5" spans="1:6" ht="19.5" customHeight="1">
      <c r="A5" s="55" t="s">
        <v>424</v>
      </c>
      <c r="B5" s="54"/>
      <c r="C5" s="54"/>
      <c r="D5" s="54"/>
      <c r="E5" s="54"/>
      <c r="F5" s="54"/>
    </row>
    <row r="6" ht="12">
      <c r="B6" s="31" t="s">
        <v>425</v>
      </c>
    </row>
    <row r="8" spans="1:8" ht="36">
      <c r="A8" s="33" t="s">
        <v>0</v>
      </c>
      <c r="B8" s="33" t="s">
        <v>183</v>
      </c>
      <c r="C8" s="33" t="s">
        <v>101</v>
      </c>
      <c r="D8" s="34" t="s">
        <v>426</v>
      </c>
      <c r="E8" s="34" t="s">
        <v>427</v>
      </c>
      <c r="F8" s="34" t="s">
        <v>428</v>
      </c>
      <c r="G8" s="34" t="s">
        <v>429</v>
      </c>
      <c r="H8" s="35"/>
    </row>
    <row r="9" spans="1:7" ht="12">
      <c r="A9" s="36" t="s">
        <v>430</v>
      </c>
      <c r="B9" s="36"/>
      <c r="C9" s="36"/>
      <c r="D9" s="37">
        <v>0</v>
      </c>
      <c r="E9" s="37">
        <v>0</v>
      </c>
      <c r="F9" s="37">
        <v>0</v>
      </c>
      <c r="G9" s="37">
        <v>0</v>
      </c>
    </row>
    <row r="10" spans="1:7" ht="12">
      <c r="A10" s="38" t="s">
        <v>431</v>
      </c>
      <c r="B10" s="38" t="s">
        <v>102</v>
      </c>
      <c r="C10" s="38"/>
      <c r="D10" s="39">
        <v>0</v>
      </c>
      <c r="E10" s="39">
        <v>0</v>
      </c>
      <c r="F10" s="39">
        <v>0</v>
      </c>
      <c r="G10" s="39">
        <v>0</v>
      </c>
    </row>
    <row r="11" spans="1:7" ht="12">
      <c r="A11" s="38" t="s">
        <v>432</v>
      </c>
      <c r="B11" s="38" t="s">
        <v>103</v>
      </c>
      <c r="C11" s="38"/>
      <c r="D11" s="39">
        <v>0</v>
      </c>
      <c r="E11" s="39">
        <v>0</v>
      </c>
      <c r="F11" s="39">
        <v>0</v>
      </c>
      <c r="G11" s="39">
        <v>0</v>
      </c>
    </row>
    <row r="12" spans="1:7" ht="12">
      <c r="A12" s="38" t="s">
        <v>433</v>
      </c>
      <c r="B12" s="38" t="s">
        <v>104</v>
      </c>
      <c r="C12" s="38"/>
      <c r="D12" s="39">
        <v>0</v>
      </c>
      <c r="E12" s="39">
        <v>0</v>
      </c>
      <c r="F12" s="39">
        <v>0</v>
      </c>
      <c r="G12" s="39">
        <v>0</v>
      </c>
    </row>
    <row r="13" spans="1:7" ht="12">
      <c r="A13" s="38" t="s">
        <v>434</v>
      </c>
      <c r="B13" s="38" t="s">
        <v>105</v>
      </c>
      <c r="C13" s="38"/>
      <c r="D13" s="39">
        <v>0</v>
      </c>
      <c r="E13" s="39">
        <v>0</v>
      </c>
      <c r="F13" s="39">
        <v>0</v>
      </c>
      <c r="G13" s="39">
        <v>0</v>
      </c>
    </row>
    <row r="14" spans="1:7" ht="12">
      <c r="A14" s="38" t="s">
        <v>435</v>
      </c>
      <c r="B14" s="38" t="s">
        <v>106</v>
      </c>
      <c r="C14" s="38"/>
      <c r="D14" s="39">
        <v>0</v>
      </c>
      <c r="E14" s="39">
        <v>0</v>
      </c>
      <c r="F14" s="39">
        <v>0</v>
      </c>
      <c r="G14" s="39">
        <v>0</v>
      </c>
    </row>
    <row r="15" spans="1:7" ht="12">
      <c r="A15" s="38" t="s">
        <v>436</v>
      </c>
      <c r="B15" s="38" t="s">
        <v>437</v>
      </c>
      <c r="C15" s="38"/>
      <c r="D15" s="39">
        <v>0</v>
      </c>
      <c r="E15" s="39">
        <v>0</v>
      </c>
      <c r="F15" s="39">
        <v>0</v>
      </c>
      <c r="G15" s="39">
        <v>0</v>
      </c>
    </row>
    <row r="16" spans="1:7" ht="12">
      <c r="A16" s="38" t="s">
        <v>438</v>
      </c>
      <c r="B16" s="38" t="s">
        <v>439</v>
      </c>
      <c r="C16" s="38"/>
      <c r="D16" s="39">
        <v>0</v>
      </c>
      <c r="E16" s="39">
        <v>0</v>
      </c>
      <c r="F16" s="39">
        <v>0</v>
      </c>
      <c r="G16" s="39">
        <v>0</v>
      </c>
    </row>
    <row r="17" spans="1:7" ht="12">
      <c r="A17" s="38" t="s">
        <v>440</v>
      </c>
      <c r="B17" s="38" t="s">
        <v>121</v>
      </c>
      <c r="C17" s="38"/>
      <c r="D17" s="39">
        <v>0</v>
      </c>
      <c r="E17" s="39">
        <v>0</v>
      </c>
      <c r="F17" s="39">
        <v>0</v>
      </c>
      <c r="G17" s="39">
        <v>0</v>
      </c>
    </row>
    <row r="18" spans="1:7" ht="12">
      <c r="A18" s="38" t="s">
        <v>441</v>
      </c>
      <c r="B18" s="38" t="s">
        <v>122</v>
      </c>
      <c r="C18" s="38"/>
      <c r="D18" s="39">
        <v>158050955</v>
      </c>
      <c r="E18" s="39">
        <v>72250511</v>
      </c>
      <c r="F18" s="39">
        <f>+D18</f>
        <v>158050955</v>
      </c>
      <c r="G18" s="39">
        <f>+E18</f>
        <v>72250511</v>
      </c>
    </row>
    <row r="19" spans="1:7" ht="12">
      <c r="A19" s="38" t="s">
        <v>442</v>
      </c>
      <c r="B19" s="38" t="s">
        <v>123</v>
      </c>
      <c r="C19" s="38"/>
      <c r="D19" s="39"/>
      <c r="E19" s="39"/>
      <c r="F19" s="39">
        <f aca="true" t="shared" si="0" ref="F19:G35">+D19</f>
        <v>0</v>
      </c>
      <c r="G19" s="39">
        <f t="shared" si="0"/>
        <v>0</v>
      </c>
    </row>
    <row r="20" spans="1:7" ht="12">
      <c r="A20" s="38" t="s">
        <v>443</v>
      </c>
      <c r="B20" s="38" t="s">
        <v>124</v>
      </c>
      <c r="C20" s="38"/>
      <c r="D20" s="39"/>
      <c r="E20" s="39"/>
      <c r="F20" s="39">
        <f t="shared" si="0"/>
        <v>0</v>
      </c>
      <c r="G20" s="39">
        <f t="shared" si="0"/>
        <v>0</v>
      </c>
    </row>
    <row r="21" spans="1:7" ht="12">
      <c r="A21" s="38" t="s">
        <v>444</v>
      </c>
      <c r="B21" s="38" t="s">
        <v>125</v>
      </c>
      <c r="C21" s="38"/>
      <c r="D21" s="39"/>
      <c r="E21" s="39"/>
      <c r="F21" s="39">
        <f t="shared" si="0"/>
        <v>0</v>
      </c>
      <c r="G21" s="39">
        <f t="shared" si="0"/>
        <v>0</v>
      </c>
    </row>
    <row r="22" spans="1:7" ht="12">
      <c r="A22" s="38" t="s">
        <v>445</v>
      </c>
      <c r="B22" s="38" t="s">
        <v>107</v>
      </c>
      <c r="C22" s="38"/>
      <c r="D22" s="39">
        <v>600000</v>
      </c>
      <c r="E22" s="39"/>
      <c r="F22" s="39">
        <f t="shared" si="0"/>
        <v>600000</v>
      </c>
      <c r="G22" s="39">
        <f t="shared" si="0"/>
        <v>0</v>
      </c>
    </row>
    <row r="23" spans="1:7" ht="12">
      <c r="A23" s="38" t="s">
        <v>446</v>
      </c>
      <c r="B23" s="38" t="s">
        <v>108</v>
      </c>
      <c r="C23" s="38"/>
      <c r="D23" s="39">
        <v>303772198</v>
      </c>
      <c r="E23" s="39">
        <v>481985240</v>
      </c>
      <c r="F23" s="39">
        <f t="shared" si="0"/>
        <v>303772198</v>
      </c>
      <c r="G23" s="39">
        <f t="shared" si="0"/>
        <v>481985240</v>
      </c>
    </row>
    <row r="24" spans="1:7" ht="12">
      <c r="A24" s="40" t="s">
        <v>447</v>
      </c>
      <c r="B24" s="40" t="s">
        <v>109</v>
      </c>
      <c r="C24" s="40"/>
      <c r="D24" s="41">
        <f>+D10+SUM(D14:D23)</f>
        <v>462423153</v>
      </c>
      <c r="E24" s="41">
        <f>+E10+SUM(E14:E23)</f>
        <v>554235751</v>
      </c>
      <c r="F24" s="41">
        <f t="shared" si="0"/>
        <v>462423153</v>
      </c>
      <c r="G24" s="41">
        <f>+E24</f>
        <v>554235751</v>
      </c>
    </row>
    <row r="25" spans="1:7" ht="12">
      <c r="A25" s="40" t="s">
        <v>448</v>
      </c>
      <c r="B25" s="40"/>
      <c r="C25" s="40"/>
      <c r="D25" s="41">
        <v>0</v>
      </c>
      <c r="E25" s="41">
        <v>0</v>
      </c>
      <c r="F25" s="39">
        <f t="shared" si="0"/>
        <v>0</v>
      </c>
      <c r="G25" s="39">
        <f t="shared" si="0"/>
        <v>0</v>
      </c>
    </row>
    <row r="26" spans="1:7" ht="12">
      <c r="A26" s="38" t="s">
        <v>449</v>
      </c>
      <c r="B26" s="38" t="s">
        <v>129</v>
      </c>
      <c r="C26" s="38"/>
      <c r="D26" s="39">
        <v>0</v>
      </c>
      <c r="E26" s="39">
        <v>0</v>
      </c>
      <c r="F26" s="39">
        <f t="shared" si="0"/>
        <v>0</v>
      </c>
      <c r="G26" s="39">
        <f t="shared" si="0"/>
        <v>0</v>
      </c>
    </row>
    <row r="27" spans="1:7" ht="12">
      <c r="A27" s="38" t="s">
        <v>450</v>
      </c>
      <c r="B27" s="38" t="s">
        <v>451</v>
      </c>
      <c r="C27" s="38"/>
      <c r="D27" s="39">
        <v>0</v>
      </c>
      <c r="E27" s="39">
        <v>0</v>
      </c>
      <c r="F27" s="39">
        <f t="shared" si="0"/>
        <v>0</v>
      </c>
      <c r="G27" s="39">
        <f t="shared" si="0"/>
        <v>0</v>
      </c>
    </row>
    <row r="28" spans="1:7" ht="12">
      <c r="A28" s="38" t="s">
        <v>452</v>
      </c>
      <c r="B28" s="38" t="s">
        <v>453</v>
      </c>
      <c r="C28" s="38"/>
      <c r="D28" s="39">
        <v>0</v>
      </c>
      <c r="E28" s="39">
        <v>0</v>
      </c>
      <c r="F28" s="39">
        <f t="shared" si="0"/>
        <v>0</v>
      </c>
      <c r="G28" s="39">
        <f t="shared" si="0"/>
        <v>0</v>
      </c>
    </row>
    <row r="29" spans="1:7" ht="12">
      <c r="A29" s="38" t="s">
        <v>454</v>
      </c>
      <c r="B29" s="38" t="s">
        <v>455</v>
      </c>
      <c r="C29" s="38"/>
      <c r="D29" s="39">
        <v>0</v>
      </c>
      <c r="E29" s="39">
        <v>0</v>
      </c>
      <c r="F29" s="39">
        <f t="shared" si="0"/>
        <v>0</v>
      </c>
      <c r="G29" s="39">
        <f t="shared" si="0"/>
        <v>0</v>
      </c>
    </row>
    <row r="30" spans="1:7" ht="12">
      <c r="A30" s="38" t="s">
        <v>456</v>
      </c>
      <c r="B30" s="38" t="s">
        <v>130</v>
      </c>
      <c r="C30" s="38"/>
      <c r="D30" s="39">
        <v>0</v>
      </c>
      <c r="E30" s="39">
        <v>0</v>
      </c>
      <c r="F30" s="39">
        <f t="shared" si="0"/>
        <v>0</v>
      </c>
      <c r="G30" s="39">
        <f t="shared" si="0"/>
        <v>0</v>
      </c>
    </row>
    <row r="31" spans="1:7" ht="12">
      <c r="A31" s="38" t="s">
        <v>457</v>
      </c>
      <c r="B31" s="38" t="s">
        <v>131</v>
      </c>
      <c r="C31" s="38"/>
      <c r="D31" s="39">
        <v>0</v>
      </c>
      <c r="E31" s="39">
        <v>0</v>
      </c>
      <c r="F31" s="39">
        <f t="shared" si="0"/>
        <v>0</v>
      </c>
      <c r="G31" s="39">
        <f t="shared" si="0"/>
        <v>0</v>
      </c>
    </row>
    <row r="32" spans="1:7" ht="12">
      <c r="A32" s="38" t="s">
        <v>458</v>
      </c>
      <c r="B32" s="38" t="s">
        <v>132</v>
      </c>
      <c r="C32" s="38"/>
      <c r="D32" s="39">
        <v>0</v>
      </c>
      <c r="E32" s="39">
        <v>0</v>
      </c>
      <c r="F32" s="39">
        <f t="shared" si="0"/>
        <v>0</v>
      </c>
      <c r="G32" s="39">
        <f t="shared" si="0"/>
        <v>0</v>
      </c>
    </row>
    <row r="33" spans="1:7" ht="12">
      <c r="A33" s="38" t="s">
        <v>459</v>
      </c>
      <c r="B33" s="38" t="s">
        <v>110</v>
      </c>
      <c r="C33" s="38"/>
      <c r="D33" s="39">
        <v>0</v>
      </c>
      <c r="E33" s="39">
        <v>0</v>
      </c>
      <c r="F33" s="39">
        <f t="shared" si="0"/>
        <v>0</v>
      </c>
      <c r="G33" s="39">
        <f t="shared" si="0"/>
        <v>0</v>
      </c>
    </row>
    <row r="34" spans="1:7" ht="12">
      <c r="A34" s="38" t="s">
        <v>460</v>
      </c>
      <c r="B34" s="38" t="s">
        <v>133</v>
      </c>
      <c r="C34" s="38"/>
      <c r="D34" s="39">
        <v>0</v>
      </c>
      <c r="E34" s="39">
        <v>0</v>
      </c>
      <c r="F34" s="39">
        <f t="shared" si="0"/>
        <v>0</v>
      </c>
      <c r="G34" s="39">
        <f t="shared" si="0"/>
        <v>0</v>
      </c>
    </row>
    <row r="35" spans="1:7" ht="12">
      <c r="A35" s="38" t="s">
        <v>461</v>
      </c>
      <c r="B35" s="38" t="s">
        <v>134</v>
      </c>
      <c r="C35" s="38"/>
      <c r="D35" s="39">
        <v>624042451</v>
      </c>
      <c r="E35" s="39">
        <v>421845645</v>
      </c>
      <c r="F35" s="39">
        <f t="shared" si="0"/>
        <v>624042451</v>
      </c>
      <c r="G35" s="39">
        <f t="shared" si="0"/>
        <v>421845645</v>
      </c>
    </row>
    <row r="36" spans="1:7" ht="12">
      <c r="A36" s="38" t="s">
        <v>462</v>
      </c>
      <c r="B36" s="38" t="s">
        <v>463</v>
      </c>
      <c r="C36" s="38"/>
      <c r="D36" s="39">
        <v>0</v>
      </c>
      <c r="E36" s="39">
        <v>0</v>
      </c>
      <c r="F36" s="39">
        <v>0</v>
      </c>
      <c r="G36" s="39">
        <v>0</v>
      </c>
    </row>
    <row r="37" spans="1:7" ht="12">
      <c r="A37" s="38" t="s">
        <v>464</v>
      </c>
      <c r="B37" s="38" t="s">
        <v>465</v>
      </c>
      <c r="C37" s="38"/>
      <c r="D37" s="39">
        <v>0</v>
      </c>
      <c r="E37" s="39">
        <v>0</v>
      </c>
      <c r="F37" s="39">
        <v>0</v>
      </c>
      <c r="G37" s="39">
        <v>0</v>
      </c>
    </row>
    <row r="38" spans="1:7" ht="12">
      <c r="A38" s="38" t="s">
        <v>466</v>
      </c>
      <c r="B38" s="38" t="s">
        <v>111</v>
      </c>
      <c r="C38" s="38"/>
      <c r="D38" s="39">
        <v>0</v>
      </c>
      <c r="E38" s="39">
        <v>0</v>
      </c>
      <c r="F38" s="39">
        <v>0</v>
      </c>
      <c r="G38" s="39">
        <v>0</v>
      </c>
    </row>
    <row r="39" spans="1:7" ht="12">
      <c r="A39" s="38" t="s">
        <v>467</v>
      </c>
      <c r="B39" s="38" t="s">
        <v>112</v>
      </c>
      <c r="C39" s="38"/>
      <c r="D39" s="39">
        <v>1974473</v>
      </c>
      <c r="E39" s="39">
        <v>23273</v>
      </c>
      <c r="F39" s="39">
        <f>+D39</f>
        <v>1974473</v>
      </c>
      <c r="G39" s="39">
        <v>23273</v>
      </c>
    </row>
    <row r="40" spans="1:7" ht="12">
      <c r="A40" s="38" t="s">
        <v>468</v>
      </c>
      <c r="B40" s="38" t="s">
        <v>113</v>
      </c>
      <c r="C40" s="38"/>
      <c r="D40" s="39">
        <v>0</v>
      </c>
      <c r="E40" s="39">
        <v>0</v>
      </c>
      <c r="F40" s="39">
        <v>0</v>
      </c>
      <c r="G40" s="39">
        <v>0</v>
      </c>
    </row>
    <row r="41" spans="1:7" ht="12">
      <c r="A41" s="38" t="s">
        <v>469</v>
      </c>
      <c r="B41" s="38" t="s">
        <v>138</v>
      </c>
      <c r="C41" s="38"/>
      <c r="D41" s="39">
        <v>0</v>
      </c>
      <c r="E41" s="39">
        <v>0</v>
      </c>
      <c r="F41" s="39">
        <v>0</v>
      </c>
      <c r="G41" s="39">
        <v>0</v>
      </c>
    </row>
    <row r="42" spans="1:7" ht="12">
      <c r="A42" s="40" t="s">
        <v>470</v>
      </c>
      <c r="B42" s="40" t="s">
        <v>114</v>
      </c>
      <c r="C42" s="40"/>
      <c r="D42" s="41">
        <f>D26+SUM(D30:D40)</f>
        <v>626016924</v>
      </c>
      <c r="E42" s="41">
        <f>E26+SUM(E30:E40)</f>
        <v>421868918</v>
      </c>
      <c r="F42" s="41">
        <f>F26+SUM(F30:F40)</f>
        <v>626016924</v>
      </c>
      <c r="G42" s="41">
        <f>G26+SUM(G30:G40)</f>
        <v>421868918</v>
      </c>
    </row>
    <row r="43" spans="1:7" ht="12">
      <c r="A43" s="40" t="s">
        <v>471</v>
      </c>
      <c r="B43" s="40"/>
      <c r="C43" s="40"/>
      <c r="D43" s="41">
        <v>0</v>
      </c>
      <c r="E43" s="41">
        <v>0</v>
      </c>
      <c r="F43" s="41">
        <v>0</v>
      </c>
      <c r="G43" s="41">
        <v>0</v>
      </c>
    </row>
    <row r="44" spans="1:7" ht="12">
      <c r="A44" s="38" t="s">
        <v>472</v>
      </c>
      <c r="B44" s="38" t="s">
        <v>473</v>
      </c>
      <c r="C44" s="38"/>
      <c r="D44" s="39">
        <v>0</v>
      </c>
      <c r="E44" s="39">
        <v>0</v>
      </c>
      <c r="F44" s="39">
        <v>0</v>
      </c>
      <c r="G44" s="39">
        <v>0</v>
      </c>
    </row>
    <row r="45" spans="1:7" ht="12">
      <c r="A45" s="38" t="s">
        <v>474</v>
      </c>
      <c r="B45" s="38" t="s">
        <v>475</v>
      </c>
      <c r="C45" s="38"/>
      <c r="D45" s="39">
        <v>32667011</v>
      </c>
      <c r="E45" s="39">
        <v>4264462</v>
      </c>
      <c r="F45" s="39">
        <f>+D45</f>
        <v>32667011</v>
      </c>
      <c r="G45" s="39">
        <f>+E45</f>
        <v>4264462</v>
      </c>
    </row>
    <row r="46" spans="1:7" ht="12">
      <c r="A46" s="38" t="s">
        <v>476</v>
      </c>
      <c r="B46" s="38" t="s">
        <v>477</v>
      </c>
      <c r="C46" s="38"/>
      <c r="D46" s="39">
        <v>0</v>
      </c>
      <c r="E46" s="39">
        <v>0</v>
      </c>
      <c r="F46" s="39">
        <v>0</v>
      </c>
      <c r="G46" s="39">
        <v>0</v>
      </c>
    </row>
    <row r="47" spans="1:7" ht="12">
      <c r="A47" s="38" t="s">
        <v>478</v>
      </c>
      <c r="B47" s="38" t="s">
        <v>479</v>
      </c>
      <c r="C47" s="38"/>
      <c r="D47" s="39">
        <v>0</v>
      </c>
      <c r="E47" s="39">
        <v>0</v>
      </c>
      <c r="F47" s="39">
        <v>0</v>
      </c>
      <c r="G47" s="39">
        <v>0</v>
      </c>
    </row>
    <row r="48" spans="1:7" ht="12">
      <c r="A48" s="40" t="s">
        <v>480</v>
      </c>
      <c r="B48" s="40" t="s">
        <v>115</v>
      </c>
      <c r="C48" s="40"/>
      <c r="D48" s="41">
        <f>SUM(D44:D47)</f>
        <v>32667011</v>
      </c>
      <c r="E48" s="41">
        <f>SUM(E44:E47)</f>
        <v>4264462</v>
      </c>
      <c r="F48" s="41">
        <f>SUM(F44:F47)</f>
        <v>32667011</v>
      </c>
      <c r="G48" s="41">
        <f>SUM(G44:G47)</f>
        <v>4264462</v>
      </c>
    </row>
    <row r="49" spans="1:7" ht="12">
      <c r="A49" s="40" t="s">
        <v>481</v>
      </c>
      <c r="B49" s="40"/>
      <c r="C49" s="40"/>
      <c r="D49" s="41">
        <v>0</v>
      </c>
      <c r="E49" s="41">
        <v>0</v>
      </c>
      <c r="F49" s="41">
        <v>0</v>
      </c>
      <c r="G49" s="41">
        <v>0</v>
      </c>
    </row>
    <row r="50" spans="1:7" ht="12">
      <c r="A50" s="38" t="s">
        <v>482</v>
      </c>
      <c r="B50" s="38" t="s">
        <v>116</v>
      </c>
      <c r="C50" s="38"/>
      <c r="D50" s="39">
        <v>0</v>
      </c>
      <c r="E50" s="39">
        <v>0</v>
      </c>
      <c r="F50" s="39">
        <v>0</v>
      </c>
      <c r="G50" s="39">
        <v>0</v>
      </c>
    </row>
    <row r="51" spans="1:7" ht="12">
      <c r="A51" s="38" t="s">
        <v>483</v>
      </c>
      <c r="B51" s="38" t="s">
        <v>117</v>
      </c>
      <c r="C51" s="38"/>
      <c r="D51" s="39">
        <v>0</v>
      </c>
      <c r="E51" s="39">
        <v>0</v>
      </c>
      <c r="F51" s="39">
        <v>0</v>
      </c>
      <c r="G51" s="39">
        <v>0</v>
      </c>
    </row>
    <row r="52" spans="1:7" ht="12">
      <c r="A52" s="38" t="s">
        <v>484</v>
      </c>
      <c r="B52" s="38" t="s">
        <v>485</v>
      </c>
      <c r="C52" s="38"/>
      <c r="D52" s="39">
        <v>0</v>
      </c>
      <c r="E52" s="39">
        <v>0</v>
      </c>
      <c r="F52" s="39">
        <v>0</v>
      </c>
      <c r="G52" s="39">
        <v>0</v>
      </c>
    </row>
    <row r="53" spans="1:7" ht="12">
      <c r="A53" s="38" t="s">
        <v>486</v>
      </c>
      <c r="B53" s="38" t="s">
        <v>487</v>
      </c>
      <c r="C53" s="38"/>
      <c r="D53" s="39">
        <v>0</v>
      </c>
      <c r="E53" s="39">
        <v>0</v>
      </c>
      <c r="F53" s="39">
        <v>0</v>
      </c>
      <c r="G53" s="39">
        <v>0</v>
      </c>
    </row>
    <row r="54" spans="1:7" ht="12">
      <c r="A54" s="40" t="s">
        <v>488</v>
      </c>
      <c r="B54" s="40" t="s">
        <v>118</v>
      </c>
      <c r="C54" s="40"/>
      <c r="D54" s="41">
        <v>0</v>
      </c>
      <c r="E54" s="41">
        <v>0</v>
      </c>
      <c r="F54" s="41">
        <v>0</v>
      </c>
      <c r="G54" s="41">
        <v>0</v>
      </c>
    </row>
    <row r="55" spans="1:7" ht="12">
      <c r="A55" s="38" t="s">
        <v>489</v>
      </c>
      <c r="B55" s="38" t="s">
        <v>147</v>
      </c>
      <c r="C55" s="38"/>
      <c r="D55" s="39">
        <v>0</v>
      </c>
      <c r="E55" s="39">
        <v>0</v>
      </c>
      <c r="F55" s="39">
        <v>0</v>
      </c>
      <c r="G55" s="39">
        <v>0</v>
      </c>
    </row>
    <row r="56" spans="1:7" ht="12">
      <c r="A56" s="38" t="s">
        <v>490</v>
      </c>
      <c r="B56" s="38" t="s">
        <v>491</v>
      </c>
      <c r="C56" s="38"/>
      <c r="D56" s="41">
        <v>1094701655</v>
      </c>
      <c r="E56" s="41">
        <v>1134693608</v>
      </c>
      <c r="F56" s="41">
        <f>+D56</f>
        <v>1094701655</v>
      </c>
      <c r="G56" s="41">
        <f>+E56</f>
        <v>1134693608</v>
      </c>
    </row>
    <row r="57" spans="1:7" ht="12">
      <c r="A57" s="40" t="s">
        <v>492</v>
      </c>
      <c r="B57" s="40" t="s">
        <v>119</v>
      </c>
      <c r="C57" s="40"/>
      <c r="D57" s="41">
        <f>+D24+D48-D42-D54-D55-D56</f>
        <v>-1225628415</v>
      </c>
      <c r="E57" s="41">
        <f>+E24+E48-E42-E54-E55-E56</f>
        <v>-998062313</v>
      </c>
      <c r="F57" s="41">
        <f>+F24+F48-F42-F54-F55-F56</f>
        <v>-1225628415</v>
      </c>
      <c r="G57" s="41">
        <f>+G24+G48-G42-G54-G55-G56</f>
        <v>-998062313</v>
      </c>
    </row>
    <row r="58" spans="1:7" ht="12">
      <c r="A58" s="40" t="s">
        <v>493</v>
      </c>
      <c r="B58" s="40"/>
      <c r="C58" s="40"/>
      <c r="D58" s="41">
        <v>0</v>
      </c>
      <c r="E58" s="41">
        <v>0</v>
      </c>
      <c r="F58" s="41">
        <v>0</v>
      </c>
      <c r="G58" s="41">
        <v>0</v>
      </c>
    </row>
    <row r="59" spans="1:7" ht="12">
      <c r="A59" s="38" t="s">
        <v>494</v>
      </c>
      <c r="B59" s="38" t="s">
        <v>495</v>
      </c>
      <c r="C59" s="38"/>
      <c r="D59" s="39">
        <v>0</v>
      </c>
      <c r="E59" s="39">
        <v>0</v>
      </c>
      <c r="F59" s="39">
        <v>0</v>
      </c>
      <c r="G59" s="39">
        <v>0</v>
      </c>
    </row>
    <row r="60" spans="1:7" ht="12">
      <c r="A60" s="38" t="s">
        <v>496</v>
      </c>
      <c r="B60" s="38" t="s">
        <v>497</v>
      </c>
      <c r="C60" s="38"/>
      <c r="D60" s="39">
        <v>0</v>
      </c>
      <c r="E60" s="39">
        <v>0</v>
      </c>
      <c r="F60" s="39">
        <v>0</v>
      </c>
      <c r="G60" s="39">
        <v>0</v>
      </c>
    </row>
    <row r="61" spans="1:7" ht="12">
      <c r="A61" s="40" t="s">
        <v>498</v>
      </c>
      <c r="B61" s="40" t="s">
        <v>499</v>
      </c>
      <c r="C61" s="40"/>
      <c r="D61" s="41">
        <v>0</v>
      </c>
      <c r="E61" s="41">
        <v>0</v>
      </c>
      <c r="F61" s="41">
        <v>0</v>
      </c>
      <c r="G61" s="41">
        <v>0</v>
      </c>
    </row>
    <row r="62" spans="1:7" ht="12">
      <c r="A62" s="40" t="s">
        <v>500</v>
      </c>
      <c r="B62" s="40" t="s">
        <v>501</v>
      </c>
      <c r="C62" s="40"/>
      <c r="D62" s="41">
        <f>D57+D61</f>
        <v>-1225628415</v>
      </c>
      <c r="E62" s="41">
        <v>-998062313</v>
      </c>
      <c r="F62" s="41">
        <v>-1225628415</v>
      </c>
      <c r="G62" s="41">
        <v>-998062313</v>
      </c>
    </row>
    <row r="63" spans="1:7" ht="12">
      <c r="A63" s="38" t="s">
        <v>502</v>
      </c>
      <c r="B63" s="38" t="s">
        <v>503</v>
      </c>
      <c r="C63" s="38"/>
      <c r="D63" s="39">
        <v>0</v>
      </c>
      <c r="E63" s="39">
        <v>0</v>
      </c>
      <c r="F63" s="39">
        <v>0</v>
      </c>
      <c r="G63" s="39">
        <v>0</v>
      </c>
    </row>
    <row r="64" spans="1:7" ht="12">
      <c r="A64" s="38" t="s">
        <v>504</v>
      </c>
      <c r="B64" s="38" t="s">
        <v>505</v>
      </c>
      <c r="C64" s="38"/>
      <c r="D64" s="39">
        <v>0</v>
      </c>
      <c r="E64" s="39">
        <v>0</v>
      </c>
      <c r="F64" s="39">
        <v>0</v>
      </c>
      <c r="G64" s="39">
        <v>0</v>
      </c>
    </row>
    <row r="65" spans="1:7" ht="12">
      <c r="A65" s="38" t="s">
        <v>506</v>
      </c>
      <c r="B65" s="38" t="s">
        <v>14</v>
      </c>
      <c r="C65" s="38"/>
      <c r="D65" s="39">
        <v>0</v>
      </c>
      <c r="E65" s="39">
        <v>0</v>
      </c>
      <c r="F65" s="39">
        <v>0</v>
      </c>
      <c r="G65" s="39">
        <v>0</v>
      </c>
    </row>
    <row r="66" spans="1:7" ht="12">
      <c r="A66" s="38" t="s">
        <v>507</v>
      </c>
      <c r="B66" s="38" t="s">
        <v>508</v>
      </c>
      <c r="C66" s="38"/>
      <c r="D66" s="39">
        <v>0</v>
      </c>
      <c r="E66" s="39">
        <v>0</v>
      </c>
      <c r="F66" s="39">
        <v>0</v>
      </c>
      <c r="G66" s="39">
        <v>0</v>
      </c>
    </row>
    <row r="67" spans="1:7" ht="12">
      <c r="A67" s="38" t="s">
        <v>509</v>
      </c>
      <c r="B67" s="38" t="s">
        <v>510</v>
      </c>
      <c r="C67" s="38"/>
      <c r="D67" s="39">
        <v>0</v>
      </c>
      <c r="E67" s="39">
        <v>0</v>
      </c>
      <c r="F67" s="39">
        <v>0</v>
      </c>
      <c r="G67" s="39">
        <v>0</v>
      </c>
    </row>
    <row r="68" spans="1:7" ht="12">
      <c r="A68" s="40" t="s">
        <v>511</v>
      </c>
      <c r="B68" s="40" t="s">
        <v>26</v>
      </c>
      <c r="C68" s="40"/>
      <c r="D68" s="41">
        <f>D62-D65</f>
        <v>-1225628415</v>
      </c>
      <c r="E68" s="41">
        <f>E62-E65</f>
        <v>-998062313</v>
      </c>
      <c r="F68" s="41">
        <f>F62-F65</f>
        <v>-1225628415</v>
      </c>
      <c r="G68" s="41">
        <f>G62-G65</f>
        <v>-998062313</v>
      </c>
    </row>
    <row r="69" spans="1:7" ht="12">
      <c r="A69" s="38" t="s">
        <v>512</v>
      </c>
      <c r="B69" s="38" t="s">
        <v>513</v>
      </c>
      <c r="C69" s="38"/>
      <c r="D69" s="39">
        <v>0</v>
      </c>
      <c r="E69" s="39">
        <v>0</v>
      </c>
      <c r="F69" s="39">
        <v>0</v>
      </c>
      <c r="G69" s="39">
        <v>0</v>
      </c>
    </row>
    <row r="70" spans="1:7" ht="12">
      <c r="A70" s="38" t="s">
        <v>514</v>
      </c>
      <c r="B70" s="38" t="s">
        <v>515</v>
      </c>
      <c r="C70" s="38"/>
      <c r="D70" s="39">
        <v>0</v>
      </c>
      <c r="E70" s="39">
        <v>0</v>
      </c>
      <c r="F70" s="39">
        <v>0</v>
      </c>
      <c r="G70" s="39">
        <v>0</v>
      </c>
    </row>
    <row r="71" spans="1:7" ht="12">
      <c r="A71" s="38" t="s">
        <v>516</v>
      </c>
      <c r="B71" s="38" t="s">
        <v>47</v>
      </c>
      <c r="C71" s="38"/>
      <c r="D71" s="39">
        <v>0</v>
      </c>
      <c r="E71" s="39">
        <v>0</v>
      </c>
      <c r="F71" s="39">
        <v>0</v>
      </c>
      <c r="G71" s="39">
        <v>0</v>
      </c>
    </row>
    <row r="72" spans="1:7" ht="12">
      <c r="A72" s="38" t="s">
        <v>517</v>
      </c>
      <c r="B72" s="38" t="s">
        <v>518</v>
      </c>
      <c r="C72" s="38"/>
      <c r="D72" s="39">
        <v>0</v>
      </c>
      <c r="E72" s="39">
        <v>0</v>
      </c>
      <c r="F72" s="39">
        <v>0</v>
      </c>
      <c r="G72" s="39">
        <v>0</v>
      </c>
    </row>
    <row r="73" spans="1:7" ht="12">
      <c r="A73" s="38" t="s">
        <v>519</v>
      </c>
      <c r="B73" s="38" t="s">
        <v>520</v>
      </c>
      <c r="C73" s="38"/>
      <c r="D73" s="39">
        <v>0</v>
      </c>
      <c r="E73" s="39">
        <v>0</v>
      </c>
      <c r="F73" s="39">
        <v>0</v>
      </c>
      <c r="G73" s="39">
        <v>0</v>
      </c>
    </row>
    <row r="74" spans="1:7" ht="12">
      <c r="A74" s="38" t="s">
        <v>521</v>
      </c>
      <c r="B74" s="38" t="s">
        <v>522</v>
      </c>
      <c r="C74" s="38"/>
      <c r="D74" s="39">
        <v>0</v>
      </c>
      <c r="E74" s="39">
        <v>0</v>
      </c>
      <c r="F74" s="39">
        <v>0</v>
      </c>
      <c r="G74" s="39">
        <v>0</v>
      </c>
    </row>
    <row r="75" spans="1:7" ht="12">
      <c r="A75" s="38" t="s">
        <v>523</v>
      </c>
      <c r="B75" s="38" t="s">
        <v>524</v>
      </c>
      <c r="C75" s="38"/>
      <c r="D75" s="39">
        <v>0</v>
      </c>
      <c r="E75" s="39">
        <v>0</v>
      </c>
      <c r="F75" s="39">
        <v>0</v>
      </c>
      <c r="G75" s="39">
        <v>0</v>
      </c>
    </row>
    <row r="76" spans="1:7" ht="12">
      <c r="A76" s="38" t="s">
        <v>525</v>
      </c>
      <c r="B76" s="38" t="s">
        <v>526</v>
      </c>
      <c r="C76" s="38"/>
      <c r="D76" s="39">
        <v>0</v>
      </c>
      <c r="E76" s="39">
        <v>0</v>
      </c>
      <c r="F76" s="39">
        <v>0</v>
      </c>
      <c r="G76" s="39">
        <v>0</v>
      </c>
    </row>
    <row r="77" spans="1:7" ht="12">
      <c r="A77" s="38" t="s">
        <v>527</v>
      </c>
      <c r="B77" s="38" t="s">
        <v>528</v>
      </c>
      <c r="C77" s="38"/>
      <c r="D77" s="39">
        <v>0</v>
      </c>
      <c r="E77" s="39">
        <v>0</v>
      </c>
      <c r="F77" s="39">
        <v>0</v>
      </c>
      <c r="G77" s="39">
        <v>0</v>
      </c>
    </row>
    <row r="78" spans="1:7" ht="12">
      <c r="A78" s="38" t="s">
        <v>529</v>
      </c>
      <c r="B78" s="38" t="s">
        <v>530</v>
      </c>
      <c r="C78" s="38"/>
      <c r="D78" s="39">
        <v>0</v>
      </c>
      <c r="E78" s="39">
        <v>0</v>
      </c>
      <c r="F78" s="39">
        <v>0</v>
      </c>
      <c r="G78" s="39">
        <v>0</v>
      </c>
    </row>
    <row r="79" spans="1:7" ht="12">
      <c r="A79" s="38" t="s">
        <v>531</v>
      </c>
      <c r="B79" s="38" t="s">
        <v>532</v>
      </c>
      <c r="C79" s="38"/>
      <c r="D79" s="39">
        <v>0</v>
      </c>
      <c r="E79" s="39">
        <v>0</v>
      </c>
      <c r="F79" s="39">
        <v>0</v>
      </c>
      <c r="G79" s="39">
        <v>0</v>
      </c>
    </row>
    <row r="80" spans="1:7" ht="12">
      <c r="A80" s="38" t="s">
        <v>533</v>
      </c>
      <c r="B80" s="38" t="s">
        <v>62</v>
      </c>
      <c r="C80" s="38"/>
      <c r="D80" s="39">
        <v>0</v>
      </c>
      <c r="E80" s="39">
        <v>0</v>
      </c>
      <c r="F80" s="39">
        <v>0</v>
      </c>
      <c r="G80" s="39">
        <v>0</v>
      </c>
    </row>
    <row r="81" spans="1:7" ht="12">
      <c r="A81" s="38" t="s">
        <v>534</v>
      </c>
      <c r="B81" s="38" t="s">
        <v>535</v>
      </c>
      <c r="C81" s="38"/>
      <c r="D81" s="39">
        <v>0</v>
      </c>
      <c r="E81" s="39">
        <v>0</v>
      </c>
      <c r="F81" s="39">
        <v>0</v>
      </c>
      <c r="G81" s="39">
        <v>0</v>
      </c>
    </row>
    <row r="82" spans="1:7" ht="12">
      <c r="A82" s="38" t="s">
        <v>536</v>
      </c>
      <c r="B82" s="38" t="s">
        <v>537</v>
      </c>
      <c r="C82" s="38"/>
      <c r="D82" s="39">
        <v>0</v>
      </c>
      <c r="E82" s="39">
        <v>0</v>
      </c>
      <c r="F82" s="39">
        <v>0</v>
      </c>
      <c r="G82" s="39">
        <v>0</v>
      </c>
    </row>
    <row r="83" spans="1:7" ht="12">
      <c r="A83" s="38" t="s">
        <v>538</v>
      </c>
      <c r="B83" s="38" t="s">
        <v>539</v>
      </c>
      <c r="C83" s="38"/>
      <c r="D83" s="39">
        <v>0</v>
      </c>
      <c r="E83" s="39">
        <v>0</v>
      </c>
      <c r="F83" s="39">
        <v>0</v>
      </c>
      <c r="G83" s="39">
        <v>0</v>
      </c>
    </row>
    <row r="84" spans="1:7" ht="12">
      <c r="A84" s="38" t="s">
        <v>540</v>
      </c>
      <c r="B84" s="38" t="s">
        <v>541</v>
      </c>
      <c r="C84" s="38"/>
      <c r="D84" s="39">
        <v>0</v>
      </c>
      <c r="E84" s="39">
        <v>0</v>
      </c>
      <c r="F84" s="39">
        <v>0</v>
      </c>
      <c r="G84" s="39">
        <v>0</v>
      </c>
    </row>
    <row r="85" spans="1:7" ht="12">
      <c r="A85" s="38" t="s">
        <v>542</v>
      </c>
      <c r="B85" s="38" t="s">
        <v>543</v>
      </c>
      <c r="C85" s="38"/>
      <c r="D85" s="39">
        <v>0</v>
      </c>
      <c r="E85" s="39">
        <v>0</v>
      </c>
      <c r="F85" s="39">
        <v>0</v>
      </c>
      <c r="G85" s="39">
        <v>0</v>
      </c>
    </row>
    <row r="87" spans="1:7" ht="12.75">
      <c r="A87" s="19" t="s">
        <v>156</v>
      </c>
      <c r="B87" s="51" t="s">
        <v>157</v>
      </c>
      <c r="C87" s="51"/>
      <c r="D87" s="48" t="s">
        <v>181</v>
      </c>
      <c r="E87" s="48"/>
      <c r="F87" s="48"/>
      <c r="G87" s="48"/>
    </row>
    <row r="88" spans="1:7" ht="12.75">
      <c r="A88" s="18" t="s">
        <v>159</v>
      </c>
      <c r="B88" s="48" t="s">
        <v>159</v>
      </c>
      <c r="C88" s="48"/>
      <c r="D88" s="51" t="s">
        <v>158</v>
      </c>
      <c r="E88" s="51"/>
      <c r="F88" s="51"/>
      <c r="G88" s="51"/>
    </row>
    <row r="89" spans="1:7" ht="15">
      <c r="A89" s="1"/>
      <c r="B89" s="9"/>
      <c r="C89" s="1"/>
      <c r="D89" s="48" t="s">
        <v>160</v>
      </c>
      <c r="E89" s="48"/>
      <c r="F89" s="48"/>
      <c r="G89" s="48"/>
    </row>
    <row r="90" spans="1:7" ht="15">
      <c r="A90" s="1"/>
      <c r="B90" s="9"/>
      <c r="C90" s="1"/>
      <c r="D90" s="9"/>
      <c r="E90" s="1"/>
      <c r="F90"/>
      <c r="G90"/>
    </row>
    <row r="91" spans="1:7" ht="15">
      <c r="A91" s="1"/>
      <c r="B91" s="9"/>
      <c r="C91" s="1"/>
      <c r="D91" s="9"/>
      <c r="E91" s="1"/>
      <c r="F91"/>
      <c r="G91"/>
    </row>
    <row r="92" spans="1:7" ht="15">
      <c r="A92" s="1"/>
      <c r="B92" s="9"/>
      <c r="C92" s="1"/>
      <c r="D92" s="9"/>
      <c r="E92" s="1"/>
      <c r="F92"/>
      <c r="G92"/>
    </row>
    <row r="93" spans="1:7" ht="15">
      <c r="A93" s="13" t="s">
        <v>178</v>
      </c>
      <c r="B93" s="49" t="s">
        <v>178</v>
      </c>
      <c r="C93" s="49"/>
      <c r="D93" s="49" t="s">
        <v>179</v>
      </c>
      <c r="E93" s="49"/>
      <c r="F93" s="49"/>
      <c r="G93" s="49"/>
    </row>
  </sheetData>
  <sheetProtection/>
  <protectedRanges>
    <protectedRange sqref="C11:G35" name="Range1"/>
    <protectedRange sqref="A2:B4" name="Range2_3"/>
  </protectedRanges>
  <mergeCells count="11">
    <mergeCell ref="D87:G87"/>
    <mergeCell ref="B88:C88"/>
    <mergeCell ref="D88:G88"/>
    <mergeCell ref="D89:G89"/>
    <mergeCell ref="B93:C93"/>
    <mergeCell ref="D93:G93"/>
    <mergeCell ref="A2:B2"/>
    <mergeCell ref="E3:F3"/>
    <mergeCell ref="A4:B4"/>
    <mergeCell ref="A5:F5"/>
    <mergeCell ref="B87:C8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I34" sqref="I34"/>
    </sheetView>
  </sheetViews>
  <sheetFormatPr defaultColWidth="9.140625" defaultRowHeight="12.75"/>
  <cols>
    <col min="1" max="1" width="50.00390625" style="31" customWidth="1"/>
    <col min="2" max="2" width="10.00390625" style="31" customWidth="1"/>
    <col min="3" max="3" width="9.140625" style="31" customWidth="1"/>
    <col min="4" max="4" width="15.57421875" style="32" customWidth="1"/>
    <col min="5" max="5" width="18.421875" style="32" customWidth="1"/>
    <col min="6" max="16384" width="9.140625" style="31" customWidth="1"/>
  </cols>
  <sheetData>
    <row r="1" spans="1:2" ht="12">
      <c r="A1" s="29" t="s">
        <v>175</v>
      </c>
      <c r="B1" s="30"/>
    </row>
    <row r="2" spans="1:4" ht="12">
      <c r="A2" s="52" t="s">
        <v>420</v>
      </c>
      <c r="B2" s="52"/>
      <c r="C2" s="54" t="s">
        <v>422</v>
      </c>
      <c r="D2" s="54"/>
    </row>
    <row r="3" spans="1:2" ht="12">
      <c r="A3" s="9" t="s">
        <v>421</v>
      </c>
      <c r="B3" s="9"/>
    </row>
    <row r="4" spans="1:2" ht="12">
      <c r="A4" s="54" t="s">
        <v>423</v>
      </c>
      <c r="B4" s="54"/>
    </row>
    <row r="5" spans="1:5" ht="19.5" customHeight="1">
      <c r="A5" s="56" t="s">
        <v>544</v>
      </c>
      <c r="B5" s="56"/>
      <c r="C5" s="56"/>
      <c r="D5" s="56"/>
      <c r="E5" s="56"/>
    </row>
    <row r="6" spans="1:5" ht="12">
      <c r="A6" s="57" t="s">
        <v>545</v>
      </c>
      <c r="B6" s="57"/>
      <c r="C6" s="57"/>
      <c r="D6" s="57"/>
      <c r="E6" s="57"/>
    </row>
    <row r="8" spans="1:5" ht="36">
      <c r="A8" s="33" t="s">
        <v>0</v>
      </c>
      <c r="B8" s="33" t="s">
        <v>183</v>
      </c>
      <c r="C8" s="33" t="s">
        <v>101</v>
      </c>
      <c r="D8" s="34" t="s">
        <v>546</v>
      </c>
      <c r="E8" s="34" t="s">
        <v>547</v>
      </c>
    </row>
    <row r="9" spans="1:5" ht="12">
      <c r="A9" s="36" t="s">
        <v>120</v>
      </c>
      <c r="B9" s="36"/>
      <c r="C9" s="36"/>
      <c r="D9" s="37">
        <v>0</v>
      </c>
      <c r="E9" s="37">
        <v>0</v>
      </c>
    </row>
    <row r="10" spans="1:5" ht="12">
      <c r="A10" s="38" t="s">
        <v>548</v>
      </c>
      <c r="B10" s="38" t="s">
        <v>102</v>
      </c>
      <c r="C10" s="38"/>
      <c r="D10" s="39">
        <v>0</v>
      </c>
      <c r="E10" s="39">
        <v>-1200000000</v>
      </c>
    </row>
    <row r="11" spans="1:5" ht="12">
      <c r="A11" s="38" t="s">
        <v>549</v>
      </c>
      <c r="B11" s="38" t="s">
        <v>106</v>
      </c>
      <c r="C11" s="38"/>
      <c r="D11" s="39">
        <v>2000000000</v>
      </c>
      <c r="E11" s="39">
        <v>2000000000</v>
      </c>
    </row>
    <row r="12" spans="1:5" ht="12">
      <c r="A12" s="38" t="s">
        <v>550</v>
      </c>
      <c r="B12" s="38" t="s">
        <v>437</v>
      </c>
      <c r="C12" s="38"/>
      <c r="D12" s="39">
        <v>0</v>
      </c>
      <c r="E12" s="39">
        <v>0</v>
      </c>
    </row>
    <row r="13" spans="1:5" ht="12">
      <c r="A13" s="38" t="s">
        <v>551</v>
      </c>
      <c r="B13" s="38" t="s">
        <v>439</v>
      </c>
      <c r="C13" s="38"/>
      <c r="D13" s="39">
        <v>0</v>
      </c>
      <c r="E13" s="39"/>
    </row>
    <row r="14" spans="1:5" ht="12">
      <c r="A14" s="38" t="s">
        <v>552</v>
      </c>
      <c r="B14" s="38" t="s">
        <v>121</v>
      </c>
      <c r="C14" s="38"/>
      <c r="D14" s="39">
        <v>207078292</v>
      </c>
      <c r="E14" s="39">
        <v>136261686</v>
      </c>
    </row>
    <row r="15" spans="1:5" ht="12">
      <c r="A15" s="38" t="s">
        <v>553</v>
      </c>
      <c r="B15" s="38" t="s">
        <v>122</v>
      </c>
      <c r="C15" s="38"/>
      <c r="D15" s="39">
        <v>0</v>
      </c>
      <c r="E15" s="39">
        <v>-1439797</v>
      </c>
    </row>
    <row r="16" spans="1:5" ht="12">
      <c r="A16" s="38" t="s">
        <v>554</v>
      </c>
      <c r="B16" s="38" t="s">
        <v>123</v>
      </c>
      <c r="C16" s="38"/>
      <c r="D16" s="39">
        <v>-648950743</v>
      </c>
      <c r="E16" s="39">
        <v>-5118701551</v>
      </c>
    </row>
    <row r="17" spans="1:5" ht="12">
      <c r="A17" s="38" t="s">
        <v>634</v>
      </c>
      <c r="B17" s="38" t="s">
        <v>124</v>
      </c>
      <c r="C17" s="38"/>
      <c r="D17" s="39">
        <v>-28250956</v>
      </c>
      <c r="E17" s="39">
        <v>-118760919</v>
      </c>
    </row>
    <row r="18" spans="1:5" ht="12">
      <c r="A18" s="38" t="s">
        <v>635</v>
      </c>
      <c r="B18" s="38" t="s">
        <v>125</v>
      </c>
      <c r="C18" s="38"/>
      <c r="D18" s="39">
        <v>0</v>
      </c>
      <c r="E18" s="39"/>
    </row>
    <row r="19" spans="1:5" ht="12">
      <c r="A19" s="38" t="s">
        <v>636</v>
      </c>
      <c r="B19" s="38" t="s">
        <v>107</v>
      </c>
      <c r="C19" s="38"/>
      <c r="D19" s="39">
        <v>20831119800</v>
      </c>
      <c r="E19" s="39">
        <v>20200309531</v>
      </c>
    </row>
    <row r="20" spans="1:5" ht="12">
      <c r="A20" s="38" t="s">
        <v>637</v>
      </c>
      <c r="B20" s="38" t="s">
        <v>108</v>
      </c>
      <c r="C20" s="38"/>
      <c r="D20" s="39">
        <f>-20945779359-525217290</f>
        <v>-21470996649</v>
      </c>
      <c r="E20" s="39">
        <f>-14927576618-602306948</f>
        <v>-15529883566</v>
      </c>
    </row>
    <row r="21" spans="1:5" ht="12">
      <c r="A21" s="38" t="s">
        <v>127</v>
      </c>
      <c r="B21" s="38" t="s">
        <v>109</v>
      </c>
      <c r="C21" s="38"/>
      <c r="D21" s="32">
        <f>SUM(D10:D20)</f>
        <v>889999744</v>
      </c>
      <c r="E21" s="32">
        <f>SUM(E10:E20)</f>
        <v>367785384</v>
      </c>
    </row>
    <row r="22" spans="1:5" ht="12">
      <c r="A22" s="40" t="s">
        <v>128</v>
      </c>
      <c r="B22" s="40"/>
      <c r="C22" s="40"/>
      <c r="D22" s="41">
        <v>0</v>
      </c>
      <c r="E22" s="41">
        <v>0</v>
      </c>
    </row>
    <row r="23" spans="1:5" ht="12">
      <c r="A23" s="38" t="s">
        <v>555</v>
      </c>
      <c r="B23" s="38" t="s">
        <v>129</v>
      </c>
      <c r="C23" s="38"/>
      <c r="D23" s="39">
        <v>0</v>
      </c>
      <c r="E23" s="39">
        <v>0</v>
      </c>
    </row>
    <row r="24" spans="1:5" ht="12">
      <c r="A24" s="38" t="s">
        <v>556</v>
      </c>
      <c r="B24" s="38" t="s">
        <v>130</v>
      </c>
      <c r="C24" s="38"/>
      <c r="D24" s="39">
        <v>0</v>
      </c>
      <c r="E24" s="39">
        <v>0</v>
      </c>
    </row>
    <row r="25" spans="1:5" ht="12">
      <c r="A25" s="38" t="s">
        <v>557</v>
      </c>
      <c r="B25" s="38" t="s">
        <v>131</v>
      </c>
      <c r="C25" s="38"/>
      <c r="D25" s="39">
        <v>0</v>
      </c>
      <c r="E25" s="39">
        <v>0</v>
      </c>
    </row>
    <row r="26" spans="1:5" ht="12">
      <c r="A26" s="38" t="s">
        <v>558</v>
      </c>
      <c r="B26" s="38" t="s">
        <v>132</v>
      </c>
      <c r="C26" s="38"/>
      <c r="D26" s="39">
        <v>0</v>
      </c>
      <c r="E26" s="39">
        <v>0</v>
      </c>
    </row>
    <row r="27" spans="1:5" ht="12">
      <c r="A27" s="38" t="s">
        <v>559</v>
      </c>
      <c r="B27" s="38" t="s">
        <v>110</v>
      </c>
      <c r="C27" s="38"/>
      <c r="D27" s="39">
        <v>0</v>
      </c>
      <c r="E27" s="39">
        <v>0</v>
      </c>
    </row>
    <row r="28" spans="1:5" ht="12">
      <c r="A28" s="38" t="s">
        <v>135</v>
      </c>
      <c r="B28" s="38" t="s">
        <v>111</v>
      </c>
      <c r="C28" s="38"/>
      <c r="D28" s="39">
        <v>0</v>
      </c>
      <c r="E28" s="39">
        <v>0</v>
      </c>
    </row>
    <row r="29" spans="1:5" ht="12">
      <c r="A29" s="40" t="s">
        <v>136</v>
      </c>
      <c r="B29" s="40"/>
      <c r="C29" s="40"/>
      <c r="D29" s="41">
        <v>0</v>
      </c>
      <c r="E29" s="41">
        <v>0</v>
      </c>
    </row>
    <row r="30" spans="1:5" ht="12">
      <c r="A30" s="38" t="s">
        <v>137</v>
      </c>
      <c r="B30" s="38" t="s">
        <v>112</v>
      </c>
      <c r="C30" s="38"/>
      <c r="D30" s="39">
        <v>0</v>
      </c>
      <c r="E30" s="39">
        <v>0</v>
      </c>
    </row>
    <row r="31" spans="1:5" ht="12">
      <c r="A31" s="38" t="s">
        <v>560</v>
      </c>
      <c r="B31" s="38" t="s">
        <v>113</v>
      </c>
      <c r="C31" s="38"/>
      <c r="D31" s="39">
        <v>0</v>
      </c>
      <c r="E31" s="39">
        <v>0</v>
      </c>
    </row>
    <row r="32" spans="1:5" ht="12">
      <c r="A32" s="38" t="s">
        <v>561</v>
      </c>
      <c r="B32" s="38" t="s">
        <v>138</v>
      </c>
      <c r="C32" s="38"/>
      <c r="D32" s="39">
        <v>0</v>
      </c>
      <c r="E32" s="39">
        <v>0</v>
      </c>
    </row>
    <row r="33" spans="1:5" ht="12">
      <c r="A33" s="38" t="s">
        <v>562</v>
      </c>
      <c r="B33" s="38" t="s">
        <v>563</v>
      </c>
      <c r="C33" s="38"/>
      <c r="D33" s="39">
        <v>0</v>
      </c>
      <c r="E33" s="39">
        <v>0</v>
      </c>
    </row>
    <row r="34" spans="1:5" ht="12">
      <c r="A34" s="38" t="s">
        <v>564</v>
      </c>
      <c r="B34" s="38" t="s">
        <v>565</v>
      </c>
      <c r="C34" s="38"/>
      <c r="D34" s="39">
        <v>0</v>
      </c>
      <c r="E34" s="39">
        <f>+E35+E36+E37</f>
        <v>-2766602613</v>
      </c>
    </row>
    <row r="35" spans="1:5" ht="12">
      <c r="A35" s="38" t="s">
        <v>139</v>
      </c>
      <c r="B35" s="38" t="s">
        <v>140</v>
      </c>
      <c r="C35" s="38"/>
      <c r="D35" s="39">
        <v>0</v>
      </c>
      <c r="E35" s="39">
        <f>+E36+E37+E38</f>
        <v>-2766602613</v>
      </c>
    </row>
    <row r="36" spans="1:5" ht="12">
      <c r="A36" s="38" t="s">
        <v>566</v>
      </c>
      <c r="B36" s="47" t="s">
        <v>142</v>
      </c>
      <c r="C36" s="38"/>
      <c r="D36" s="39">
        <v>0</v>
      </c>
      <c r="E36" s="39">
        <v>0</v>
      </c>
    </row>
    <row r="37" spans="1:5" ht="12">
      <c r="A37" s="38" t="s">
        <v>567</v>
      </c>
      <c r="B37" s="47" t="s">
        <v>144</v>
      </c>
      <c r="C37" s="38"/>
      <c r="D37" s="39">
        <v>0</v>
      </c>
      <c r="E37" s="39">
        <v>0</v>
      </c>
    </row>
    <row r="38" spans="1:5" ht="12">
      <c r="A38" s="38" t="s">
        <v>568</v>
      </c>
      <c r="B38" s="47" t="s">
        <v>603</v>
      </c>
      <c r="C38" s="38"/>
      <c r="D38" s="39">
        <v>0</v>
      </c>
      <c r="E38" s="39">
        <v>-2766602613</v>
      </c>
    </row>
    <row r="39" spans="1:5" ht="12">
      <c r="A39" s="38" t="s">
        <v>141</v>
      </c>
      <c r="B39" s="47" t="s">
        <v>604</v>
      </c>
      <c r="C39" s="38"/>
      <c r="D39" s="39">
        <v>0</v>
      </c>
      <c r="E39" s="39">
        <v>0</v>
      </c>
    </row>
    <row r="40" spans="1:5" ht="12">
      <c r="A40" s="38" t="s">
        <v>143</v>
      </c>
      <c r="B40" s="47" t="s">
        <v>638</v>
      </c>
      <c r="C40" s="38"/>
      <c r="D40" s="39">
        <v>0</v>
      </c>
      <c r="E40" s="39">
        <v>0</v>
      </c>
    </row>
    <row r="41" spans="1:5" ht="12">
      <c r="A41" s="38" t="s">
        <v>145</v>
      </c>
      <c r="B41" s="38" t="s">
        <v>114</v>
      </c>
      <c r="C41" s="38"/>
      <c r="D41" s="39">
        <v>0</v>
      </c>
      <c r="E41" s="39">
        <v>0</v>
      </c>
    </row>
    <row r="42" spans="1:5" ht="12">
      <c r="A42" s="40" t="s">
        <v>569</v>
      </c>
      <c r="B42" s="40" t="s">
        <v>115</v>
      </c>
      <c r="C42" s="40"/>
      <c r="D42" s="41">
        <f>+D21+D28+D41</f>
        <v>889999744</v>
      </c>
      <c r="E42" s="41">
        <f>+E21+E28+E41</f>
        <v>367785384</v>
      </c>
    </row>
    <row r="43" spans="1:5" ht="12">
      <c r="A43" s="38" t="s">
        <v>570</v>
      </c>
      <c r="B43" s="38" t="s">
        <v>118</v>
      </c>
      <c r="C43" s="38"/>
      <c r="D43" s="39">
        <f>+D44+D46</f>
        <v>13995308352</v>
      </c>
      <c r="E43" s="39">
        <f>+E44+E46</f>
        <v>10536213846</v>
      </c>
    </row>
    <row r="44" spans="1:5" ht="12">
      <c r="A44" s="38" t="s">
        <v>571</v>
      </c>
      <c r="B44" s="38" t="s">
        <v>147</v>
      </c>
      <c r="C44" s="38"/>
      <c r="D44" s="39">
        <v>895308352</v>
      </c>
      <c r="E44" s="39">
        <v>536213846</v>
      </c>
    </row>
    <row r="45" spans="1:5" ht="12">
      <c r="A45" s="38" t="s">
        <v>572</v>
      </c>
      <c r="B45" s="38" t="s">
        <v>491</v>
      </c>
      <c r="C45" s="38"/>
      <c r="D45" s="39">
        <v>895308352</v>
      </c>
      <c r="E45" s="39">
        <v>536213846</v>
      </c>
    </row>
    <row r="46" spans="1:5" ht="12">
      <c r="A46" s="38" t="s">
        <v>573</v>
      </c>
      <c r="B46" s="38" t="s">
        <v>574</v>
      </c>
      <c r="C46" s="38"/>
      <c r="D46" s="39">
        <v>13100000000</v>
      </c>
      <c r="E46" s="39">
        <v>10000000000</v>
      </c>
    </row>
    <row r="47" spans="1:5" ht="12">
      <c r="A47" s="38" t="s">
        <v>146</v>
      </c>
      <c r="B47" s="38" t="s">
        <v>575</v>
      </c>
      <c r="C47" s="38"/>
      <c r="D47" s="39">
        <v>0</v>
      </c>
      <c r="E47" s="39">
        <v>0</v>
      </c>
    </row>
    <row r="48" spans="1:5" ht="12">
      <c r="A48" s="40" t="s">
        <v>576</v>
      </c>
      <c r="B48" s="40" t="s">
        <v>119</v>
      </c>
      <c r="C48" s="40"/>
      <c r="D48" s="41">
        <f>+D42+D43</f>
        <v>14885308096</v>
      </c>
      <c r="E48" s="41">
        <f>+E42+E43</f>
        <v>10903999230</v>
      </c>
    </row>
    <row r="49" spans="1:5" ht="12">
      <c r="A49" s="38" t="s">
        <v>577</v>
      </c>
      <c r="B49" s="38" t="s">
        <v>495</v>
      </c>
      <c r="C49" s="38"/>
      <c r="D49" s="39">
        <f>+D50+D51</f>
        <v>14885308096</v>
      </c>
      <c r="E49" s="39">
        <f>+E50+E51</f>
        <v>10903999230</v>
      </c>
    </row>
    <row r="50" spans="1:5" ht="12">
      <c r="A50" s="38" t="s">
        <v>572</v>
      </c>
      <c r="B50" s="38" t="s">
        <v>497</v>
      </c>
      <c r="C50" s="38"/>
      <c r="D50" s="39">
        <v>1085308096</v>
      </c>
      <c r="E50" s="39">
        <v>403999230</v>
      </c>
    </row>
    <row r="51" spans="1:5" ht="12">
      <c r="A51" s="38" t="s">
        <v>573</v>
      </c>
      <c r="B51" s="38" t="s">
        <v>578</v>
      </c>
      <c r="C51" s="38"/>
      <c r="D51" s="39">
        <v>13800000000</v>
      </c>
      <c r="E51" s="39">
        <v>10500000000</v>
      </c>
    </row>
    <row r="52" spans="1:5" ht="12">
      <c r="A52" s="38" t="s">
        <v>146</v>
      </c>
      <c r="B52" s="38" t="s">
        <v>579</v>
      </c>
      <c r="C52" s="38"/>
      <c r="D52" s="39">
        <v>0</v>
      </c>
      <c r="E52" s="39">
        <v>0</v>
      </c>
    </row>
    <row r="54" spans="1:7" ht="12.75">
      <c r="A54" s="19" t="s">
        <v>156</v>
      </c>
      <c r="B54" s="51" t="s">
        <v>157</v>
      </c>
      <c r="C54" s="51"/>
      <c r="D54" s="48" t="s">
        <v>181</v>
      </c>
      <c r="E54" s="48"/>
      <c r="F54" s="48"/>
      <c r="G54" s="48"/>
    </row>
    <row r="55" spans="1:7" ht="12.75">
      <c r="A55" s="18" t="s">
        <v>159</v>
      </c>
      <c r="B55" s="48" t="s">
        <v>159</v>
      </c>
      <c r="C55" s="48"/>
      <c r="D55" s="51" t="s">
        <v>158</v>
      </c>
      <c r="E55" s="51"/>
      <c r="F55" s="51"/>
      <c r="G55" s="51"/>
    </row>
    <row r="56" spans="1:7" ht="15">
      <c r="A56" s="1"/>
      <c r="B56" s="9"/>
      <c r="C56" s="1"/>
      <c r="D56" s="48" t="s">
        <v>160</v>
      </c>
      <c r="E56" s="48"/>
      <c r="F56" s="48"/>
      <c r="G56" s="48"/>
    </row>
    <row r="57" spans="1:7" ht="15">
      <c r="A57" s="1"/>
      <c r="B57" s="9"/>
      <c r="C57" s="1"/>
      <c r="D57" s="9"/>
      <c r="E57" s="1"/>
      <c r="F57"/>
      <c r="G57"/>
    </row>
    <row r="58" spans="1:7" ht="15">
      <c r="A58" s="1"/>
      <c r="B58" s="9"/>
      <c r="C58" s="1"/>
      <c r="D58" s="9"/>
      <c r="E58" s="1"/>
      <c r="F58"/>
      <c r="G58"/>
    </row>
    <row r="59" spans="1:7" ht="15">
      <c r="A59" s="1"/>
      <c r="B59" s="9"/>
      <c r="C59" s="1"/>
      <c r="D59" s="9"/>
      <c r="E59" s="1"/>
      <c r="F59"/>
      <c r="G59"/>
    </row>
    <row r="60" spans="1:7" ht="15">
      <c r="A60" s="13" t="s">
        <v>178</v>
      </c>
      <c r="B60" s="49" t="s">
        <v>178</v>
      </c>
      <c r="C60" s="49"/>
      <c r="D60" s="49" t="s">
        <v>179</v>
      </c>
      <c r="E60" s="49"/>
      <c r="F60" s="49"/>
      <c r="G60" s="49"/>
    </row>
  </sheetData>
  <sheetProtection/>
  <protectedRanges>
    <protectedRange sqref="C10:E44" name="Range1"/>
    <protectedRange sqref="A2:B4" name="Range2_3"/>
  </protectedRanges>
  <mergeCells count="12">
    <mergeCell ref="B54:C54"/>
    <mergeCell ref="D54:G54"/>
    <mergeCell ref="B55:C55"/>
    <mergeCell ref="D55:G55"/>
    <mergeCell ref="D56:G56"/>
    <mergeCell ref="B60:C60"/>
    <mergeCell ref="D60:G60"/>
    <mergeCell ref="A2:B2"/>
    <mergeCell ref="C2:D2"/>
    <mergeCell ref="A4:B4"/>
    <mergeCell ref="A5:E5"/>
    <mergeCell ref="A6:E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8">
      <selection activeCell="H41" sqref="H41"/>
    </sheetView>
  </sheetViews>
  <sheetFormatPr defaultColWidth="9.140625" defaultRowHeight="12.75"/>
  <cols>
    <col min="1" max="1" width="50.00390625" style="21" customWidth="1"/>
    <col min="2" max="2" width="6.140625" style="21" customWidth="1"/>
    <col min="3" max="3" width="9.140625" style="21" customWidth="1"/>
    <col min="4" max="4" width="16.140625" style="42" customWidth="1"/>
    <col min="5" max="5" width="17.7109375" style="42" customWidth="1"/>
    <col min="6" max="16384" width="9.140625" style="21" customWidth="1"/>
  </cols>
  <sheetData>
    <row r="1" spans="1:2" ht="12">
      <c r="A1" s="29" t="s">
        <v>175</v>
      </c>
      <c r="B1" s="30"/>
    </row>
    <row r="2" spans="1:4" ht="12">
      <c r="A2" s="52" t="s">
        <v>420</v>
      </c>
      <c r="B2" s="52"/>
      <c r="C2" s="58" t="s">
        <v>422</v>
      </c>
      <c r="D2" s="58"/>
    </row>
    <row r="3" spans="1:2" ht="12">
      <c r="A3" s="9" t="s">
        <v>421</v>
      </c>
      <c r="B3" s="9"/>
    </row>
    <row r="4" spans="1:2" ht="12">
      <c r="A4" s="58" t="s">
        <v>423</v>
      </c>
      <c r="B4" s="58"/>
    </row>
    <row r="5" spans="1:5" ht="19.5" customHeight="1">
      <c r="A5" s="59" t="s">
        <v>580</v>
      </c>
      <c r="B5" s="59"/>
      <c r="C5" s="59"/>
      <c r="D5" s="59"/>
      <c r="E5" s="59"/>
    </row>
    <row r="6" spans="1:5" ht="18" customHeight="1">
      <c r="A6" s="60" t="s">
        <v>545</v>
      </c>
      <c r="B6" s="60"/>
      <c r="C6" s="60"/>
      <c r="D6" s="60"/>
      <c r="E6" s="60"/>
    </row>
    <row r="8" spans="1:5" ht="36">
      <c r="A8" s="43" t="s">
        <v>0</v>
      </c>
      <c r="B8" s="43" t="s">
        <v>183</v>
      </c>
      <c r="C8" s="43" t="s">
        <v>101</v>
      </c>
      <c r="D8" s="44" t="s">
        <v>546</v>
      </c>
      <c r="E8" s="44" t="s">
        <v>547</v>
      </c>
    </row>
    <row r="9" spans="1:5" ht="12">
      <c r="A9" s="26" t="s">
        <v>581</v>
      </c>
      <c r="B9" s="26"/>
      <c r="C9" s="26"/>
      <c r="D9" s="27">
        <v>0</v>
      </c>
      <c r="E9" s="27">
        <v>0</v>
      </c>
    </row>
    <row r="10" spans="1:5" ht="12">
      <c r="A10" s="24" t="s">
        <v>582</v>
      </c>
      <c r="B10" s="24" t="s">
        <v>102</v>
      </c>
      <c r="C10" s="24"/>
      <c r="D10" s="25">
        <v>96292227500</v>
      </c>
      <c r="E10" s="25">
        <v>48764899200</v>
      </c>
    </row>
    <row r="11" spans="1:5" ht="12">
      <c r="A11" s="24" t="s">
        <v>583</v>
      </c>
      <c r="B11" s="24" t="s">
        <v>106</v>
      </c>
      <c r="C11" s="24"/>
      <c r="D11" s="25">
        <v>-95209985500</v>
      </c>
      <c r="E11" s="25">
        <v>-50014478200</v>
      </c>
    </row>
    <row r="12" spans="1:5" ht="12">
      <c r="A12" s="24" t="s">
        <v>584</v>
      </c>
      <c r="B12" s="24" t="s">
        <v>437</v>
      </c>
      <c r="C12" s="24"/>
      <c r="D12" s="25">
        <v>0</v>
      </c>
      <c r="E12" s="25">
        <v>0</v>
      </c>
    </row>
    <row r="13" spans="1:5" ht="12">
      <c r="A13" s="24" t="s">
        <v>585</v>
      </c>
      <c r="B13" s="24" t="s">
        <v>439</v>
      </c>
      <c r="C13" s="24"/>
      <c r="D13" s="25">
        <v>0</v>
      </c>
      <c r="E13" s="25">
        <v>0</v>
      </c>
    </row>
    <row r="14" spans="1:5" ht="12">
      <c r="A14" s="24" t="s">
        <v>639</v>
      </c>
      <c r="B14" s="24" t="s">
        <v>121</v>
      </c>
      <c r="C14" s="24"/>
      <c r="D14" s="25"/>
      <c r="E14" s="25"/>
    </row>
    <row r="15" spans="1:5" ht="12">
      <c r="A15" s="24" t="s">
        <v>640</v>
      </c>
      <c r="B15" s="24" t="s">
        <v>122</v>
      </c>
      <c r="C15" s="24"/>
      <c r="D15" s="25"/>
      <c r="E15" s="25"/>
    </row>
    <row r="16" spans="1:5" ht="12">
      <c r="A16" s="24" t="s">
        <v>586</v>
      </c>
      <c r="B16" s="24" t="s">
        <v>123</v>
      </c>
      <c r="C16" s="24"/>
      <c r="D16" s="25">
        <v>0</v>
      </c>
      <c r="E16" s="25">
        <v>0</v>
      </c>
    </row>
    <row r="17" spans="1:5" ht="12">
      <c r="A17" s="24" t="s">
        <v>587</v>
      </c>
      <c r="B17" s="24" t="s">
        <v>124</v>
      </c>
      <c r="C17" s="24"/>
      <c r="D17" s="25">
        <v>0</v>
      </c>
      <c r="E17" s="25">
        <v>0</v>
      </c>
    </row>
    <row r="18" spans="1:5" ht="12">
      <c r="A18" s="24" t="s">
        <v>588</v>
      </c>
      <c r="B18" s="24" t="s">
        <v>125</v>
      </c>
      <c r="C18" s="24"/>
      <c r="D18" s="25">
        <v>0</v>
      </c>
      <c r="E18" s="25">
        <v>0</v>
      </c>
    </row>
    <row r="19" spans="1:5" ht="12">
      <c r="A19" s="24" t="s">
        <v>589</v>
      </c>
      <c r="B19" s="24" t="s">
        <v>107</v>
      </c>
      <c r="C19" s="24"/>
      <c r="D19" s="25">
        <v>0</v>
      </c>
      <c r="E19" s="25">
        <v>0</v>
      </c>
    </row>
    <row r="20" spans="1:5" ht="12">
      <c r="A20" s="24" t="s">
        <v>590</v>
      </c>
      <c r="B20" s="24" t="s">
        <v>108</v>
      </c>
      <c r="C20" s="24"/>
      <c r="D20" s="25">
        <v>0</v>
      </c>
      <c r="E20" s="25">
        <v>0</v>
      </c>
    </row>
    <row r="21" spans="1:5" ht="12">
      <c r="A21" s="24" t="s">
        <v>591</v>
      </c>
      <c r="B21" s="24" t="s">
        <v>126</v>
      </c>
      <c r="C21" s="24"/>
      <c r="D21" s="25">
        <v>0</v>
      </c>
      <c r="E21" s="25">
        <v>0</v>
      </c>
    </row>
    <row r="22" spans="1:5" ht="12">
      <c r="A22" s="24" t="s">
        <v>592</v>
      </c>
      <c r="B22" s="24" t="s">
        <v>595</v>
      </c>
      <c r="C22" s="24"/>
      <c r="D22" s="25">
        <v>0</v>
      </c>
      <c r="E22" s="25">
        <v>0</v>
      </c>
    </row>
    <row r="23" spans="1:5" ht="12">
      <c r="A23" s="24" t="s">
        <v>593</v>
      </c>
      <c r="B23" s="45" t="s">
        <v>641</v>
      </c>
      <c r="C23" s="24"/>
      <c r="D23" s="25">
        <v>0</v>
      </c>
      <c r="E23" s="25">
        <v>0</v>
      </c>
    </row>
    <row r="24" spans="1:5" ht="12">
      <c r="A24" s="24" t="s">
        <v>594</v>
      </c>
      <c r="B24" s="45" t="s">
        <v>642</v>
      </c>
      <c r="C24" s="24"/>
      <c r="D24" s="25">
        <v>0</v>
      </c>
      <c r="E24" s="25">
        <v>0</v>
      </c>
    </row>
    <row r="25" spans="1:5" ht="12">
      <c r="A25" s="24" t="s">
        <v>596</v>
      </c>
      <c r="B25" s="24" t="s">
        <v>109</v>
      </c>
      <c r="C25" s="24"/>
      <c r="D25" s="25">
        <f>SUM(D10:D24)</f>
        <v>1082242000</v>
      </c>
      <c r="E25" s="25">
        <f>SUM(E10:E24)</f>
        <v>-1249579000</v>
      </c>
    </row>
    <row r="26" spans="1:5" ht="12">
      <c r="A26" s="24" t="s">
        <v>597</v>
      </c>
      <c r="B26" s="24" t="s">
        <v>111</v>
      </c>
      <c r="C26" s="24"/>
      <c r="D26" s="25">
        <f>+D27+D33+D34</f>
        <v>749519000</v>
      </c>
      <c r="E26" s="25">
        <f>+E27+E33+E34</f>
        <v>1521639000</v>
      </c>
    </row>
    <row r="27" spans="1:5" ht="12">
      <c r="A27" s="24" t="s">
        <v>571</v>
      </c>
      <c r="B27" s="24" t="s">
        <v>112</v>
      </c>
      <c r="C27" s="24"/>
      <c r="D27" s="25">
        <f>SUM(D28:D32)</f>
        <v>749519000</v>
      </c>
      <c r="E27" s="25">
        <f>SUM(E28:E32)</f>
        <v>1521639000</v>
      </c>
    </row>
    <row r="28" spans="1:5" ht="12">
      <c r="A28" s="24" t="s">
        <v>598</v>
      </c>
      <c r="B28" s="24" t="s">
        <v>113</v>
      </c>
      <c r="C28" s="24"/>
      <c r="D28" s="25">
        <v>0</v>
      </c>
      <c r="E28" s="25">
        <v>0</v>
      </c>
    </row>
    <row r="29" spans="1:5" ht="12">
      <c r="A29" s="24" t="s">
        <v>599</v>
      </c>
      <c r="B29" s="24" t="s">
        <v>138</v>
      </c>
      <c r="C29" s="24"/>
      <c r="D29" s="25">
        <v>0</v>
      </c>
      <c r="E29" s="25">
        <v>0</v>
      </c>
    </row>
    <row r="30" spans="1:5" ht="12">
      <c r="A30" s="24" t="s">
        <v>600</v>
      </c>
      <c r="B30" s="24" t="s">
        <v>140</v>
      </c>
      <c r="C30" s="24"/>
      <c r="D30" s="25">
        <v>749519000</v>
      </c>
      <c r="E30" s="25">
        <v>1521639000</v>
      </c>
    </row>
    <row r="31" spans="1:5" ht="12">
      <c r="A31" s="24" t="s">
        <v>601</v>
      </c>
      <c r="B31" s="24" t="s">
        <v>142</v>
      </c>
      <c r="C31" s="24"/>
      <c r="D31" s="25">
        <v>0</v>
      </c>
      <c r="E31" s="25">
        <v>0</v>
      </c>
    </row>
    <row r="32" spans="1:5" ht="12">
      <c r="A32" s="24" t="s">
        <v>602</v>
      </c>
      <c r="B32" s="24" t="s">
        <v>144</v>
      </c>
      <c r="C32" s="24"/>
      <c r="D32" s="25">
        <v>0</v>
      </c>
      <c r="E32" s="25">
        <v>0</v>
      </c>
    </row>
    <row r="33" spans="1:5" ht="12">
      <c r="A33" s="24" t="s">
        <v>573</v>
      </c>
      <c r="B33" s="24" t="s">
        <v>603</v>
      </c>
      <c r="C33" s="24"/>
      <c r="D33" s="25">
        <v>0</v>
      </c>
      <c r="E33" s="25">
        <v>0</v>
      </c>
    </row>
    <row r="34" spans="1:5" ht="12">
      <c r="A34" s="24" t="s">
        <v>146</v>
      </c>
      <c r="B34" s="24" t="s">
        <v>604</v>
      </c>
      <c r="C34" s="24"/>
      <c r="D34" s="25">
        <v>0</v>
      </c>
      <c r="E34" s="25">
        <v>0</v>
      </c>
    </row>
    <row r="35" spans="1:5" ht="12">
      <c r="A35" s="22" t="s">
        <v>605</v>
      </c>
      <c r="B35" s="22" t="s">
        <v>114</v>
      </c>
      <c r="C35" s="22"/>
      <c r="D35" s="23">
        <f>+D25+D26</f>
        <v>1831761000</v>
      </c>
      <c r="E35" s="23">
        <f>+E25+E26</f>
        <v>272060000</v>
      </c>
    </row>
    <row r="36" spans="1:5" ht="12">
      <c r="A36" s="24" t="s">
        <v>577</v>
      </c>
      <c r="B36" s="24" t="s">
        <v>473</v>
      </c>
      <c r="C36" s="24"/>
      <c r="D36" s="25">
        <f>SUM(D37:D43)</f>
        <v>1831761000</v>
      </c>
      <c r="E36" s="25">
        <f>SUM(E37:E43)</f>
        <v>272060000</v>
      </c>
    </row>
    <row r="37" spans="1:5" ht="12">
      <c r="A37" s="24" t="s">
        <v>606</v>
      </c>
      <c r="B37" s="24" t="s">
        <v>475</v>
      </c>
      <c r="C37" s="24"/>
      <c r="D37" s="25">
        <v>0</v>
      </c>
      <c r="E37" s="25">
        <v>0</v>
      </c>
    </row>
    <row r="38" spans="1:5" ht="12">
      <c r="A38" s="24" t="s">
        <v>607</v>
      </c>
      <c r="B38" s="24" t="s">
        <v>477</v>
      </c>
      <c r="C38" s="24"/>
      <c r="D38" s="25">
        <v>0</v>
      </c>
      <c r="E38" s="25">
        <v>0</v>
      </c>
    </row>
    <row r="39" spans="1:5" ht="12">
      <c r="A39" s="24" t="s">
        <v>601</v>
      </c>
      <c r="B39" s="24" t="s">
        <v>479</v>
      </c>
      <c r="C39" s="24"/>
      <c r="D39" s="25">
        <v>0</v>
      </c>
      <c r="E39" s="25">
        <v>0</v>
      </c>
    </row>
    <row r="40" spans="1:5" ht="12">
      <c r="A40" s="24" t="s">
        <v>600</v>
      </c>
      <c r="B40" s="24" t="s">
        <v>608</v>
      </c>
      <c r="C40" s="24"/>
      <c r="D40" s="25">
        <v>1831761000</v>
      </c>
      <c r="E40" s="25">
        <v>272060000</v>
      </c>
    </row>
    <row r="41" spans="1:5" ht="12">
      <c r="A41" s="24" t="s">
        <v>602</v>
      </c>
      <c r="B41" s="24" t="s">
        <v>609</v>
      </c>
      <c r="C41" s="24"/>
      <c r="D41" s="25">
        <v>0</v>
      </c>
      <c r="E41" s="25">
        <v>0</v>
      </c>
    </row>
    <row r="42" spans="1:5" ht="12">
      <c r="A42" s="24" t="s">
        <v>573</v>
      </c>
      <c r="B42" s="24" t="s">
        <v>610</v>
      </c>
      <c r="C42" s="24"/>
      <c r="D42" s="25">
        <v>0</v>
      </c>
      <c r="E42" s="25">
        <v>0</v>
      </c>
    </row>
    <row r="43" spans="1:5" ht="12">
      <c r="A43" s="24" t="s">
        <v>146</v>
      </c>
      <c r="B43" s="24" t="s">
        <v>611</v>
      </c>
      <c r="C43" s="24"/>
      <c r="D43" s="25">
        <v>0</v>
      </c>
      <c r="E43" s="25">
        <v>0</v>
      </c>
    </row>
    <row r="46" spans="1:7" ht="12.75">
      <c r="A46" s="19" t="s">
        <v>156</v>
      </c>
      <c r="B46" s="51" t="s">
        <v>157</v>
      </c>
      <c r="C46" s="51"/>
      <c r="D46" s="48" t="s">
        <v>181</v>
      </c>
      <c r="E46" s="48"/>
      <c r="F46" s="48"/>
      <c r="G46" s="48"/>
    </row>
    <row r="47" spans="1:7" ht="12.75">
      <c r="A47" s="18" t="s">
        <v>159</v>
      </c>
      <c r="B47" s="48" t="s">
        <v>159</v>
      </c>
      <c r="C47" s="48"/>
      <c r="D47" s="51" t="s">
        <v>158</v>
      </c>
      <c r="E47" s="51"/>
      <c r="F47" s="51"/>
      <c r="G47" s="51"/>
    </row>
    <row r="48" spans="1:7" ht="15">
      <c r="A48" s="1"/>
      <c r="B48" s="9"/>
      <c r="C48" s="1"/>
      <c r="D48" s="48" t="s">
        <v>160</v>
      </c>
      <c r="E48" s="48"/>
      <c r="F48" s="48"/>
      <c r="G48" s="48"/>
    </row>
    <row r="49" spans="1:7" ht="15">
      <c r="A49" s="1"/>
      <c r="B49" s="9"/>
      <c r="C49" s="1"/>
      <c r="D49" s="9"/>
      <c r="E49" s="1"/>
      <c r="F49"/>
      <c r="G49"/>
    </row>
    <row r="50" spans="1:7" ht="15">
      <c r="A50" s="1"/>
      <c r="B50" s="9"/>
      <c r="C50" s="1"/>
      <c r="D50" s="9"/>
      <c r="E50" s="1"/>
      <c r="F50"/>
      <c r="G50"/>
    </row>
    <row r="51" spans="1:7" ht="15">
      <c r="A51" s="1"/>
      <c r="B51" s="9"/>
      <c r="C51" s="1"/>
      <c r="D51" s="9"/>
      <c r="E51" s="1"/>
      <c r="F51"/>
      <c r="G51"/>
    </row>
    <row r="52" spans="1:7" ht="15">
      <c r="A52" s="13" t="s">
        <v>178</v>
      </c>
      <c r="B52" s="49" t="s">
        <v>178</v>
      </c>
      <c r="C52" s="49"/>
      <c r="D52" s="49" t="s">
        <v>179</v>
      </c>
      <c r="E52" s="49"/>
      <c r="F52" s="49"/>
      <c r="G52" s="49"/>
    </row>
  </sheetData>
  <sheetProtection/>
  <mergeCells count="12">
    <mergeCell ref="A2:B2"/>
    <mergeCell ref="C2:D2"/>
    <mergeCell ref="A4:B4"/>
    <mergeCell ref="A5:E5"/>
    <mergeCell ref="A6:E6"/>
    <mergeCell ref="B46:C46"/>
    <mergeCell ref="D46:G46"/>
    <mergeCell ref="B47:C47"/>
    <mergeCell ref="D47:G47"/>
    <mergeCell ref="D48:G48"/>
    <mergeCell ref="B52:C52"/>
    <mergeCell ref="D52:G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nhungdh</dc:creator>
  <cp:keywords/>
  <dc:description/>
  <cp:lastModifiedBy>Le Huynh Anh</cp:lastModifiedBy>
  <cp:lastPrinted>2015-07-14T08:22:42Z</cp:lastPrinted>
  <dcterms:created xsi:type="dcterms:W3CDTF">2013-11-19T04:03:47Z</dcterms:created>
  <dcterms:modified xsi:type="dcterms:W3CDTF">2016-04-26T04:31:38Z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